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<sst xmlns="http://schemas.openxmlformats.org/spreadsheetml/2006/main" count="117" uniqueCount="103">
  <si>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</si>
  <si>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</si>
  <si>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</si>
  <si>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</si>
  <si>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</si>
  <si>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</si>
  <si>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</si>
  <si>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</si>
  <si>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</si>
  <si>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</si>
  <si>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Директор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</si>
  <si>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</si>
  <si>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</si>
  <si>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</si>
  <si>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</si>
  <si>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</si>
  <si>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</si>
  <si>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</si>
  <si>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</si>
  <si>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</si>
  <si>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</si>
  <si>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Д. УКУПНА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</si>
  <si>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</si>
  <si>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</si>
  <si>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</si>
  <si>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</si>
  <si>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</si>
  <si>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</si>
  <si>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</si>
  <si>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</si>
  <si>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</si>
  <si>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</si>
  <si>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</si>
  <si>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</si>
  <si>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</si>
  <si>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</si>
  <si>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</si>
  <si>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</si>
  <si>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</si>
  <si>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</si>
  <si>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</si>
  <si>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</si>
  <si>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</si>
  <si>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>Ж. ГОТОВИНА НА КРАЈУ ОБРАЧУНСКОГ ПЕРИОДА</t>
  </si>
  <si>
    <t xml:space="preserve"> 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</si>
  <si>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</si>
  <si>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</si>
  <si>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</si>
  <si>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</si>
  <si>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</si>
  <si>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</si>
  <si>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</si>
  <si>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</si>
  <si>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</si>
  <si>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</si>
  <si>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</si>
  <si>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Е. ПОЗИТ. / НЕГАТ. КУРСНЕ РАЗЛИКЕ ПО ОСНОВУ ПРЕРАЧУНА ГОТОВИНЕ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</si>
  <si>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</si>
  <si>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</si>
  <si>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</si>
  <si>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</si>
  <si>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</si>
  <si>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</si>
  <si>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</si>
  <si>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</si>
  <si>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</si>
  <si>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</si>
  <si>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</si>
  <si>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</si>
  <si>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</si>
  <si>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</si>
  <si>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</si>
  <si>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</si>
  <si>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</si>
  <si>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</si>
  <si>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</si>
  <si>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</si>
  <si>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</si>
  <si>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</si>
  <si>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</si>
  <si>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</si>
  <si>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</si>
  <si>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</si>
  <si>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</si>
  <si>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</si>
  <si>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</si>
  <si>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</si>
  <si>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</si>
  <si>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</si>
  <si>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</si>
  <si>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</si>
  <si>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Панчево, ул. Стевана Шупљикца бб</t>
  </si>
  <si>
    <t>Efes Weifert pivara a.d. Панчево</t>
  </si>
  <si>
    <t>Еfes Weifert pivara a.d. Панчево</t>
  </si>
  <si>
    <t>Динц Алкин</t>
  </si>
  <si>
    <t xml:space="preserve">Увид се може извршити сваког радног дана у времену од 9,00 до 16,00 часова  у седишту друштва. </t>
  </si>
  <si>
    <t>Мишљење овлашћеног ревизора Ernst &amp; Young:"Финансијски извештаји приказују објективно и истинито, по свим материјално значајним питанњима, финансијско стање предузећа на дан 31.децембар 2005. године и резулатате пословања и новчане токове за годину која се завршила на тај дан, у складу са Законом о рачуноводству и ревизији, и осталим прописима који регулишу финансијско пословање правних лица у Србији.</t>
  </si>
  <si>
    <t>ИЗВОД ИЗ ГОДИШЊЕГ РАЧУНА ЗА 2005. ГОДИНУ</t>
  </si>
  <si>
    <t>2005.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</si>
  <si>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</si>
  <si>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Ђ. ВАНБИЛАНСНА  АКТИВА</t>
  </si>
  <si>
    <t>Г. ГУБИТАК ИЗНАД ВИСИНЕ КАПИТАЛА</t>
  </si>
  <si>
    <t>Г. ВАНБИЛАНСНА ПАСИВА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</si>
</sst>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#######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21">
      <alignment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0" fontId="3" fillId="0" borderId="1" xfId="21" applyFont="1" applyBorder="1" applyAlignment="1">
      <alignment horizontal="left"/>
      <protection/>
    </xf>
    <xf numFmtId="0" fontId="3" fillId="0" borderId="1" xfId="2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Border="1" applyAlignment="1">
      <alignment horizontal="left"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vertical="center"/>
      <protection/>
    </xf>
    <xf numFmtId="0" fontId="3" fillId="0" borderId="0" xfId="21" applyFont="1" applyBorder="1" applyAlignment="1">
      <alignment horizontal="right" vertical="center"/>
      <protection/>
    </xf>
    <xf numFmtId="0" fontId="7" fillId="0" borderId="1" xfId="21" applyFont="1" applyBorder="1" applyAlignment="1">
      <alignment/>
      <protection/>
    </xf>
    <xf numFmtId="0" fontId="7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vertical="center" wrapText="1"/>
      <protection/>
    </xf>
    <xf numFmtId="0" fontId="5" fillId="0" borderId="0" xfId="2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3" fillId="0" borderId="0" xfId="21" applyFont="1" applyBorder="1" applyAlignment="1">
      <alignment vertical="center" wrapText="1"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3" fillId="0" borderId="0" xfId="21" applyFont="1" applyAlignment="1">
      <alignment horizontal="right" vertical="center"/>
      <protection/>
    </xf>
    <xf numFmtId="3" fontId="3" fillId="2" borderId="2" xfId="21" applyNumberFormat="1" applyFont="1" applyFill="1" applyBorder="1" applyAlignment="1">
      <alignment vertical="center"/>
      <protection/>
    </xf>
    <xf numFmtId="3" fontId="3" fillId="2" borderId="2" xfId="21" applyNumberFormat="1" applyFont="1" applyFill="1" applyBorder="1" applyAlignment="1">
      <alignment vertical="center"/>
      <protection/>
    </xf>
    <xf numFmtId="3" fontId="3" fillId="2" borderId="3" xfId="21" applyNumberFormat="1" applyFont="1" applyFill="1" applyBorder="1" applyAlignment="1">
      <alignment horizontal="right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3" fontId="3" fillId="2" borderId="2" xfId="21" applyNumberFormat="1" applyFont="1" applyFill="1" applyBorder="1" applyAlignment="1">
      <alignment horizontal="right" vertical="center"/>
      <protection/>
    </xf>
    <xf numFmtId="0" fontId="3" fillId="2" borderId="2" xfId="21" applyFont="1" applyFill="1" applyBorder="1" applyAlignment="1">
      <alignment horizontal="center" vertical="center"/>
      <protection/>
    </xf>
    <xf numFmtId="3" fontId="3" fillId="2" borderId="4" xfId="21" applyNumberFormat="1" applyFont="1" applyFill="1" applyBorder="1" applyAlignment="1">
      <alignment horizontal="right" vertical="center"/>
      <protection/>
    </xf>
    <xf numFmtId="3" fontId="3" fillId="2" borderId="2" xfId="21" applyNumberFormat="1" applyFont="1" applyFill="1" applyBorder="1" applyAlignment="1">
      <alignment horizontal="right" vertical="center"/>
      <protection/>
    </xf>
    <xf numFmtId="3" fontId="3" fillId="2" borderId="2" xfId="21" applyNumberFormat="1" applyFont="1" applyFill="1" applyBorder="1" applyAlignment="1">
      <alignment horizontal="right"/>
      <protection/>
    </xf>
    <xf numFmtId="0" fontId="3" fillId="2" borderId="2" xfId="21" applyFont="1" applyFill="1" applyBorder="1" applyAlignment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3" fontId="3" fillId="2" borderId="2" xfId="21" applyNumberFormat="1" applyFont="1" applyFill="1" applyBorder="1" applyAlignment="1">
      <alignment/>
      <protection/>
    </xf>
    <xf numFmtId="3" fontId="3" fillId="2" borderId="2" xfId="21" applyNumberFormat="1" applyFont="1" applyFill="1" applyBorder="1">
      <alignment/>
      <protection/>
    </xf>
    <xf numFmtId="0" fontId="4" fillId="0" borderId="0" xfId="21" applyFont="1" applyBorder="1" applyAlignment="1">
      <alignment horizontal="justify" vertical="center" wrapText="1"/>
      <protection/>
    </xf>
    <xf numFmtId="0" fontId="0" fillId="0" borderId="0" xfId="21" applyBorder="1" applyAlignment="1">
      <alignment horizontal="justify" vertical="center"/>
      <protection/>
    </xf>
    <xf numFmtId="3" fontId="3" fillId="2" borderId="4" xfId="21" applyNumberFormat="1" applyFont="1" applyFill="1" applyBorder="1" applyAlignment="1">
      <alignment horizontal="center"/>
      <protection/>
    </xf>
    <xf numFmtId="3" fontId="3" fillId="2" borderId="3" xfId="21" applyNumberFormat="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3" fillId="2" borderId="2" xfId="21" applyFont="1" applyFill="1" applyBorder="1" applyAlignment="1">
      <alignment horizontal="left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3" fillId="2" borderId="2" xfId="21" applyFont="1" applyFill="1" applyBorder="1" applyAlignment="1">
      <alignment horizontal="center" vertical="center" wrapText="1"/>
      <protection/>
    </xf>
    <xf numFmtId="3" fontId="3" fillId="2" borderId="4" xfId="21" applyNumberFormat="1" applyFont="1" applyFill="1" applyBorder="1" applyAlignment="1">
      <alignment vertical="center"/>
      <protection/>
    </xf>
    <xf numFmtId="3" fontId="3" fillId="2" borderId="3" xfId="21" applyNumberFormat="1" applyFont="1" applyFill="1" applyBorder="1" applyAlignment="1">
      <alignment vertical="center"/>
      <protection/>
    </xf>
    <xf numFmtId="0" fontId="3" fillId="2" borderId="9" xfId="21" applyFont="1" applyFill="1" applyBorder="1" applyAlignment="1">
      <alignment vertical="center"/>
      <protection/>
    </xf>
    <xf numFmtId="0" fontId="3" fillId="2" borderId="10" xfId="21" applyFont="1" applyFill="1" applyBorder="1" applyAlignment="1">
      <alignment vertical="center"/>
      <protection/>
    </xf>
    <xf numFmtId="0" fontId="3" fillId="2" borderId="11" xfId="21" applyFont="1" applyFill="1" applyBorder="1" applyAlignment="1">
      <alignment vertical="center"/>
      <protection/>
    </xf>
    <xf numFmtId="0" fontId="3" fillId="2" borderId="2" xfId="21" applyFont="1" applyFill="1" applyBorder="1" applyAlignment="1">
      <alignment vertical="center"/>
      <protection/>
    </xf>
    <xf numFmtId="0" fontId="7" fillId="2" borderId="0" xfId="21" applyFont="1" applyFill="1" applyBorder="1" applyAlignment="1">
      <alignment horizontal="center" wrapText="1"/>
      <protection/>
    </xf>
    <xf numFmtId="0" fontId="7" fillId="2" borderId="0" xfId="21" applyFont="1" applyFill="1" applyBorder="1" applyAlignment="1">
      <alignment horizontal="center"/>
      <protection/>
    </xf>
    <xf numFmtId="0" fontId="7" fillId="2" borderId="12" xfId="21" applyFont="1" applyFill="1" applyBorder="1" applyAlignment="1">
      <alignment horizontal="center"/>
      <protection/>
    </xf>
    <xf numFmtId="0" fontId="7" fillId="2" borderId="8" xfId="21" applyFont="1" applyFill="1" applyBorder="1" applyAlignment="1">
      <alignment horizontal="center"/>
      <protection/>
    </xf>
    <xf numFmtId="3" fontId="3" fillId="2" borderId="2" xfId="21" applyNumberFormat="1" applyFont="1" applyFill="1" applyBorder="1" applyAlignment="1">
      <alignment horizontal="righ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left" vertical="center" wrapText="1"/>
      <protection/>
    </xf>
    <xf numFmtId="0" fontId="5" fillId="2" borderId="1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>
      <alignment horizontal="left" vertical="center" wrapText="1"/>
      <protection/>
    </xf>
    <xf numFmtId="0" fontId="5" fillId="2" borderId="13" xfId="21" applyFont="1" applyFill="1" applyBorder="1" applyAlignment="1">
      <alignment horizontal="left" vertical="center" wrapText="1"/>
      <protection/>
    </xf>
    <xf numFmtId="0" fontId="5" fillId="2" borderId="0" xfId="21" applyFont="1" applyFill="1" applyBorder="1" applyAlignment="1">
      <alignment horizontal="left" vertical="center" wrapText="1"/>
      <protection/>
    </xf>
    <xf numFmtId="0" fontId="5" fillId="2" borderId="14" xfId="21" applyFont="1" applyFill="1" applyBorder="1" applyAlignment="1">
      <alignment horizontal="left" vertical="center" wrapText="1"/>
      <protection/>
    </xf>
    <xf numFmtId="0" fontId="5" fillId="2" borderId="7" xfId="21" applyFont="1" applyFill="1" applyBorder="1" applyAlignment="1">
      <alignment horizontal="left" vertical="center" wrapText="1"/>
      <protection/>
    </xf>
    <xf numFmtId="0" fontId="5" fillId="2" borderId="12" xfId="21" applyFont="1" applyFill="1" applyBorder="1" applyAlignment="1">
      <alignment horizontal="left" vertical="center" wrapText="1"/>
      <protection/>
    </xf>
    <xf numFmtId="0" fontId="5" fillId="2" borderId="8" xfId="21" applyFont="1" applyFill="1" applyBorder="1" applyAlignment="1">
      <alignment horizontal="left" vertical="center" wrapText="1"/>
      <protection/>
    </xf>
    <xf numFmtId="3" fontId="3" fillId="2" borderId="4" xfId="21" applyNumberFormat="1" applyFont="1" applyFill="1" applyBorder="1" applyAlignment="1">
      <alignment horizontal="right" vertical="center"/>
      <protection/>
    </xf>
    <xf numFmtId="3" fontId="3" fillId="2" borderId="3" xfId="21" applyNumberFormat="1" applyFont="1" applyFill="1" applyBorder="1" applyAlignment="1">
      <alignment horizontal="right" vertical="center"/>
      <protection/>
    </xf>
    <xf numFmtId="0" fontId="3" fillId="2" borderId="5" xfId="21" applyFont="1" applyFill="1" applyBorder="1" applyAlignment="1">
      <alignment vertical="center" wrapText="1"/>
      <protection/>
    </xf>
    <xf numFmtId="0" fontId="3" fillId="2" borderId="1" xfId="21" applyFont="1" applyFill="1" applyBorder="1" applyAlignment="1">
      <alignment vertical="center" wrapText="1"/>
      <protection/>
    </xf>
    <xf numFmtId="0" fontId="3" fillId="2" borderId="6" xfId="21" applyFont="1" applyFill="1" applyBorder="1" applyAlignment="1">
      <alignment vertical="center" wrapText="1"/>
      <protection/>
    </xf>
    <xf numFmtId="0" fontId="5" fillId="2" borderId="2" xfId="21" applyFont="1" applyFill="1" applyBorder="1" applyAlignment="1">
      <alignment vertical="center"/>
      <protection/>
    </xf>
    <xf numFmtId="0" fontId="3" fillId="2" borderId="5" xfId="21" applyFont="1" applyFill="1" applyBorder="1" applyAlignment="1">
      <alignment vertical="center" wrapText="1"/>
      <protection/>
    </xf>
    <xf numFmtId="0" fontId="3" fillId="2" borderId="1" xfId="21" applyFont="1" applyFill="1" applyBorder="1" applyAlignment="1">
      <alignment vertical="center" wrapText="1"/>
      <protection/>
    </xf>
    <xf numFmtId="0" fontId="3" fillId="2" borderId="6" xfId="21" applyFont="1" applyFill="1" applyBorder="1" applyAlignment="1">
      <alignment vertical="center" wrapText="1"/>
      <protection/>
    </xf>
    <xf numFmtId="0" fontId="3" fillId="2" borderId="7" xfId="21" applyFont="1" applyFill="1" applyBorder="1" applyAlignment="1">
      <alignment vertical="center" wrapText="1"/>
      <protection/>
    </xf>
    <xf numFmtId="0" fontId="3" fillId="2" borderId="12" xfId="21" applyFont="1" applyFill="1" applyBorder="1" applyAlignment="1">
      <alignment vertical="center" wrapText="1"/>
      <protection/>
    </xf>
    <xf numFmtId="0" fontId="3" fillId="2" borderId="8" xfId="21" applyFont="1" applyFill="1" applyBorder="1" applyAlignment="1">
      <alignment vertical="center" wrapText="1"/>
      <protection/>
    </xf>
    <xf numFmtId="0" fontId="5" fillId="2" borderId="5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12" xfId="21" applyFont="1" applyFill="1" applyBorder="1" applyAlignment="1">
      <alignment horizontal="left" vertical="center"/>
      <protection/>
    </xf>
    <xf numFmtId="0" fontId="3" fillId="2" borderId="2" xfId="21" applyFont="1" applyFill="1" applyBorder="1" applyAlignment="1">
      <alignment horizontal="left" vertical="center" wrapText="1"/>
      <protection/>
    </xf>
    <xf numFmtId="0" fontId="5" fillId="2" borderId="2" xfId="21" applyFont="1" applyFill="1" applyBorder="1" applyAlignment="1">
      <alignment vertical="center" wrapText="1"/>
      <protection/>
    </xf>
    <xf numFmtId="0" fontId="5" fillId="2" borderId="9" xfId="21" applyFont="1" applyFill="1" applyBorder="1" applyAlignment="1">
      <alignment vertical="center"/>
      <protection/>
    </xf>
    <xf numFmtId="0" fontId="5" fillId="2" borderId="10" xfId="21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5" fillId="2" borderId="5" xfId="21" applyFont="1" applyFill="1" applyBorder="1" applyAlignment="1">
      <alignment vertical="center" wrapText="1"/>
      <protection/>
    </xf>
    <xf numFmtId="0" fontId="5" fillId="2" borderId="1" xfId="21" applyFont="1" applyFill="1" applyBorder="1" applyAlignment="1">
      <alignment vertical="center"/>
      <protection/>
    </xf>
    <xf numFmtId="0" fontId="5" fillId="2" borderId="6" xfId="21" applyFont="1" applyFill="1" applyBorder="1" applyAlignment="1">
      <alignment vertical="center"/>
      <protection/>
    </xf>
    <xf numFmtId="0" fontId="5" fillId="2" borderId="7" xfId="21" applyFont="1" applyFill="1" applyBorder="1" applyAlignment="1">
      <alignment vertical="center"/>
      <protection/>
    </xf>
    <xf numFmtId="0" fontId="5" fillId="2" borderId="12" xfId="21" applyFont="1" applyFill="1" applyBorder="1" applyAlignment="1">
      <alignment vertical="center"/>
      <protection/>
    </xf>
    <xf numFmtId="0" fontId="5" fillId="2" borderId="8" xfId="21" applyFont="1" applyFill="1" applyBorder="1" applyAlignment="1">
      <alignment vertical="center"/>
      <protection/>
    </xf>
    <xf numFmtId="0" fontId="5" fillId="2" borderId="9" xfId="21" applyFont="1" applyFill="1" applyBorder="1" applyAlignment="1">
      <alignment horizontal="left" vertical="center"/>
      <protection/>
    </xf>
    <xf numFmtId="0" fontId="5" fillId="2" borderId="10" xfId="21" applyFont="1" applyFill="1" applyBorder="1" applyAlignment="1">
      <alignment horizontal="left"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3" fillId="2" borderId="2" xfId="21" applyFont="1" applyFill="1" applyBorder="1" applyAlignment="1">
      <alignment vertical="center" wrapText="1"/>
      <protection/>
    </xf>
    <xf numFmtId="0" fontId="5" fillId="2" borderId="12" xfId="21" applyFont="1" applyFill="1" applyBorder="1" applyAlignment="1">
      <alignment vertical="center" wrapText="1"/>
      <protection/>
    </xf>
    <xf numFmtId="0" fontId="5" fillId="2" borderId="8" xfId="21" applyFont="1" applyFill="1" applyBorder="1" applyAlignment="1">
      <alignment vertical="center" wrapText="1"/>
      <protection/>
    </xf>
    <xf numFmtId="0" fontId="10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vertical="center"/>
      <protection/>
    </xf>
    <xf numFmtId="0" fontId="3" fillId="2" borderId="1" xfId="21" applyFont="1" applyFill="1" applyBorder="1" applyAlignment="1">
      <alignment vertical="center"/>
      <protection/>
    </xf>
    <xf numFmtId="0" fontId="3" fillId="2" borderId="6" xfId="21" applyFont="1" applyFill="1" applyBorder="1" applyAlignment="1">
      <alignment vertical="center"/>
      <protection/>
    </xf>
    <xf numFmtId="0" fontId="3" fillId="2" borderId="7" xfId="21" applyFont="1" applyFill="1" applyBorder="1" applyAlignment="1">
      <alignment vertical="center"/>
      <protection/>
    </xf>
    <xf numFmtId="0" fontId="3" fillId="2" borderId="12" xfId="21" applyFont="1" applyFill="1" applyBorder="1" applyAlignment="1">
      <alignment vertical="center"/>
      <protection/>
    </xf>
    <xf numFmtId="0" fontId="3" fillId="2" borderId="8" xfId="21" applyFont="1" applyFill="1" applyBorder="1" applyAlignment="1">
      <alignment vertical="center"/>
      <protection/>
    </xf>
    <xf numFmtId="0" fontId="4" fillId="0" borderId="12" xfId="21" applyFont="1" applyBorder="1" applyAlignment="1">
      <alignment horizontal="left"/>
      <protection/>
    </xf>
    <xf numFmtId="0" fontId="6" fillId="0" borderId="0" xfId="21" applyFont="1" applyBorder="1" applyAlignment="1">
      <alignment horizontal="left"/>
      <protection/>
    </xf>
    <xf numFmtId="0" fontId="3" fillId="0" borderId="2" xfId="21" applyFont="1" applyBorder="1" applyAlignment="1">
      <alignment horizontal="left"/>
      <protection/>
    </xf>
    <xf numFmtId="0" fontId="7" fillId="0" borderId="0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/>
      <protection/>
    </xf>
    <xf numFmtId="0" fontId="3" fillId="0" borderId="11" xfId="21" applyFont="1" applyBorder="1" applyAlignment="1">
      <alignment horizontal="center"/>
      <protection/>
    </xf>
    <xf numFmtId="168" fontId="3" fillId="0" borderId="9" xfId="21" applyNumberFormat="1" applyFont="1" applyBorder="1" applyAlignment="1">
      <alignment horizontal="center"/>
      <protection/>
    </xf>
    <xf numFmtId="168" fontId="3" fillId="0" borderId="11" xfId="21" applyNumberFormat="1" applyFont="1" applyBorder="1" applyAlignment="1">
      <alignment horizontal="center"/>
      <protection/>
    </xf>
    <xf numFmtId="0" fontId="3" fillId="0" borderId="2" xfId="21" applyFont="1" applyBorder="1" applyAlignment="1">
      <alignment horizontal="center"/>
      <protection/>
    </xf>
    <xf numFmtId="0" fontId="3" fillId="0" borderId="10" xfId="21" applyFont="1" applyBorder="1" applyAlignment="1">
      <alignment horizontal="center"/>
      <protection/>
    </xf>
    <xf numFmtId="0" fontId="3" fillId="2" borderId="2" xfId="21" applyFont="1" applyFill="1" applyBorder="1" applyAlignment="1">
      <alignment vertical="center"/>
      <protection/>
    </xf>
    <xf numFmtId="0" fontId="3" fillId="0" borderId="0" xfId="0" applyFont="1" applyAlignment="1">
      <alignment horizontal="justify" vertical="center" wrapText="1"/>
    </xf>
    <xf numFmtId="0" fontId="3" fillId="2" borderId="9" xfId="21" applyFont="1" applyFill="1" applyBorder="1" applyAlignment="1">
      <alignment vertical="center" wrapText="1"/>
      <protection/>
    </xf>
    <xf numFmtId="0" fontId="3" fillId="2" borderId="10" xfId="21" applyFont="1" applyFill="1" applyBorder="1" applyAlignment="1">
      <alignment vertical="center" wrapText="1"/>
      <protection/>
    </xf>
    <xf numFmtId="0" fontId="3" fillId="2" borderId="11" xfId="21" applyFont="1" applyFill="1" applyBorder="1" applyAlignment="1">
      <alignment vertical="center" wrapText="1"/>
      <protection/>
    </xf>
    <xf numFmtId="0" fontId="3" fillId="2" borderId="9" xfId="21" applyFont="1" applyFill="1" applyBorder="1" applyAlignment="1">
      <alignment vertical="center"/>
      <protection/>
    </xf>
    <xf numFmtId="0" fontId="3" fillId="2" borderId="10" xfId="21" applyFont="1" applyFill="1" applyBorder="1" applyAlignment="1">
      <alignment vertical="center"/>
      <protection/>
    </xf>
    <xf numFmtId="0" fontId="3" fillId="2" borderId="11" xfId="21" applyFont="1" applyFill="1" applyBorder="1" applyAlignment="1">
      <alignment vertical="center"/>
      <protection/>
    </xf>
    <xf numFmtId="0" fontId="4" fillId="0" borderId="0" xfId="21" applyFont="1" applyAlignment="1">
      <alignment horizont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3" fillId="0" borderId="0" xfId="21" applyFont="1" applyAlignment="1">
      <alignment horizontal="justify" vertical="center" wrapText="1"/>
      <protection/>
    </xf>
    <xf numFmtId="0" fontId="3" fillId="0" borderId="0" xfId="21" applyFont="1" applyAlignment="1">
      <alignment horizontal="justify" vertical="center"/>
      <protection/>
    </xf>
    <xf numFmtId="0" fontId="5" fillId="0" borderId="0" xfId="21" applyFont="1" applyAlignment="1">
      <alignment horizontal="justify" vertical="center" wrapText="1"/>
      <protection/>
    </xf>
    <xf numFmtId="0" fontId="4" fillId="0" borderId="12" xfId="21" applyFont="1" applyBorder="1" applyAlignment="1">
      <alignment horizontal="left"/>
      <protection/>
    </xf>
    <xf numFmtId="0" fontId="3" fillId="0" borderId="0" xfId="21" applyFon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5" fillId="0" borderId="0" xfId="2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8" fillId="0" borderId="0" xfId="21" applyFont="1" applyAlignment="1">
      <alignment horizontal="justify" vertical="center" wrapText="1"/>
      <protection/>
    </xf>
    <xf numFmtId="0" fontId="3" fillId="0" borderId="0" xfId="21" applyFont="1" applyAlignment="1">
      <alignment horizontal="justify" vertical="center"/>
      <protection/>
    </xf>
    <xf numFmtId="0" fontId="6" fillId="0" borderId="0" xfId="21" applyFont="1" applyAlignment="1">
      <alignment horizontal="justify" vertical="center" wrapText="1"/>
      <protection/>
    </xf>
    <xf numFmtId="0" fontId="5" fillId="0" borderId="0" xfId="21" applyFont="1" applyAlignment="1">
      <alignment horizontal="justify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2" xfId="21" applyFont="1" applyFill="1" applyBorder="1" applyAlignment="1">
      <alignment horizontal="left" vertical="center" wrapText="1"/>
      <protection/>
    </xf>
    <xf numFmtId="3" fontId="3" fillId="2" borderId="4" xfId="21" applyNumberFormat="1" applyFont="1" applyFill="1" applyBorder="1" applyAlignment="1">
      <alignment horizontal="right"/>
      <protection/>
    </xf>
    <xf numFmtId="3" fontId="3" fillId="2" borderId="3" xfId="21" applyNumberFormat="1" applyFont="1" applyFill="1" applyBorder="1" applyAlignment="1">
      <alignment horizontal="right"/>
      <protection/>
    </xf>
    <xf numFmtId="0" fontId="5" fillId="0" borderId="0" xfId="21" applyFont="1" applyBorder="1" applyAlignment="1">
      <alignment horizontal="left" vertical="center" wrapText="1"/>
      <protection/>
    </xf>
    <xf numFmtId="3" fontId="3" fillId="2" borderId="4" xfId="21" applyNumberFormat="1" applyFont="1" applyFill="1" applyBorder="1" applyAlignment="1">
      <alignment horizontal="center" vertical="center"/>
      <protection/>
    </xf>
    <xf numFmtId="3" fontId="3" fillId="2" borderId="3" xfId="21" applyNumberFormat="1" applyFont="1" applyFill="1" applyBorder="1" applyAlignment="1">
      <alignment horizontal="center" vertical="center"/>
      <protection/>
    </xf>
    <xf numFmtId="0" fontId="3" fillId="2" borderId="2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vertical="center" wrapText="1"/>
      <protection/>
    </xf>
    <xf numFmtId="0" fontId="5" fillId="2" borderId="1" xfId="21" applyFont="1" applyFill="1" applyBorder="1" applyAlignment="1">
      <alignment vertical="center" wrapText="1"/>
      <protection/>
    </xf>
    <xf numFmtId="0" fontId="5" fillId="2" borderId="6" xfId="21" applyFont="1" applyFill="1" applyBorder="1" applyAlignment="1">
      <alignment vertical="center" wrapText="1"/>
      <protection/>
    </xf>
    <xf numFmtId="0" fontId="5" fillId="2" borderId="7" xfId="21" applyFont="1" applyFill="1" applyBorder="1" applyAlignment="1">
      <alignment vertical="center" wrapText="1"/>
      <protection/>
    </xf>
    <xf numFmtId="0" fontId="3" fillId="2" borderId="9" xfId="21" applyFont="1" applyFill="1" applyBorder="1" applyAlignment="1">
      <alignment horizontal="left" vertical="center" wrapText="1"/>
      <protection/>
    </xf>
    <xf numFmtId="0" fontId="3" fillId="2" borderId="10" xfId="21" applyFont="1" applyFill="1" applyBorder="1" applyAlignment="1">
      <alignment horizontal="left" vertical="center" wrapText="1"/>
      <protection/>
    </xf>
    <xf numFmtId="0" fontId="3" fillId="2" borderId="11" xfId="21" applyFont="1" applyFill="1" applyBorder="1" applyAlignment="1">
      <alignment horizontal="left" vertical="center" wrapText="1"/>
      <protection/>
    </xf>
    <xf numFmtId="0" fontId="5" fillId="2" borderId="5" xfId="21" applyFont="1" applyFill="1" applyBorder="1" applyAlignment="1">
      <alignment vertical="center"/>
      <protection/>
    </xf>
    <xf numFmtId="0" fontId="7" fillId="2" borderId="0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workbookViewId="0" topLeftCell="A1">
      <selection activeCell="A80" sqref="A80:J85"/>
    </sheetView>
  </sheetViews>
  <sheetFormatPr defaultColWidth="9.140625" defaultRowHeight="12.75"/>
  <cols>
    <col min="2" max="2" width="14.7109375" style="0" customWidth="1"/>
    <col min="3" max="3" width="12.57421875" style="0" customWidth="1"/>
    <col min="4" max="4" width="14.421875" style="0" customWidth="1"/>
    <col min="5" max="5" width="15.00390625" style="0" customWidth="1"/>
    <col min="8" max="8" width="16.57421875" style="0" customWidth="1"/>
    <col min="9" max="10" width="14.421875" style="0" customWidth="1"/>
  </cols>
  <sheetData>
    <row r="1" spans="1:16" ht="38.25" customHeight="1">
      <c r="A1" s="121" t="s">
        <v>99</v>
      </c>
      <c r="B1" s="121"/>
      <c r="C1" s="121"/>
      <c r="D1" s="121"/>
      <c r="E1" s="121"/>
      <c r="F1" s="121"/>
      <c r="G1" s="121"/>
      <c r="H1" s="121"/>
      <c r="I1" s="121"/>
      <c r="J1" s="121"/>
      <c r="K1" s="1"/>
      <c r="L1" s="1"/>
      <c r="M1" s="1"/>
      <c r="N1" s="1"/>
      <c r="O1" s="1"/>
      <c r="P1" s="1"/>
    </row>
    <row r="2" spans="1:16" ht="12.75">
      <c r="A2" s="128" t="s">
        <v>97</v>
      </c>
      <c r="B2" s="128"/>
      <c r="C2" s="128"/>
      <c r="D2" s="128"/>
      <c r="E2" s="128"/>
      <c r="F2" s="128"/>
      <c r="G2" s="128"/>
      <c r="H2" s="128"/>
      <c r="I2" s="128"/>
      <c r="J2" s="128"/>
      <c r="K2" s="1"/>
      <c r="L2" s="1"/>
      <c r="M2" s="1"/>
      <c r="N2" s="1"/>
      <c r="O2" s="1"/>
      <c r="P2" s="1"/>
    </row>
    <row r="3" spans="1:16" ht="15.75">
      <c r="A3" s="100" t="s">
        <v>93</v>
      </c>
      <c r="B3" s="101"/>
      <c r="C3" s="101"/>
      <c r="D3" s="101"/>
      <c r="E3" s="101"/>
      <c r="F3" s="101"/>
      <c r="G3" s="101"/>
      <c r="H3" s="101"/>
      <c r="I3" s="101"/>
      <c r="J3" s="101"/>
      <c r="K3" s="1"/>
      <c r="L3" s="1"/>
      <c r="M3" s="1"/>
      <c r="N3" s="1"/>
      <c r="O3" s="1"/>
      <c r="P3" s="1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</row>
    <row r="5" spans="1:16" ht="12.75">
      <c r="A5" s="110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"/>
      <c r="L5" s="1"/>
      <c r="M5" s="1"/>
      <c r="N5" s="1"/>
      <c r="O5" s="1"/>
      <c r="P5" s="1"/>
    </row>
    <row r="6" spans="1:16" ht="12.75">
      <c r="A6" s="112" t="s">
        <v>6</v>
      </c>
      <c r="B6" s="112"/>
      <c r="C6" s="118" t="s">
        <v>92</v>
      </c>
      <c r="D6" s="118"/>
      <c r="E6" s="118"/>
      <c r="F6" s="118"/>
      <c r="G6" s="112" t="s">
        <v>8</v>
      </c>
      <c r="H6" s="112"/>
      <c r="I6" s="116">
        <v>8047600</v>
      </c>
      <c r="J6" s="117"/>
      <c r="K6" s="1"/>
      <c r="L6" s="1"/>
      <c r="M6" s="1"/>
      <c r="N6" s="1"/>
      <c r="O6" s="1"/>
      <c r="P6" s="1"/>
    </row>
    <row r="7" spans="1:16" ht="12.75">
      <c r="A7" s="112" t="s">
        <v>7</v>
      </c>
      <c r="B7" s="112"/>
      <c r="C7" s="114" t="s">
        <v>91</v>
      </c>
      <c r="D7" s="119"/>
      <c r="E7" s="119"/>
      <c r="F7" s="115"/>
      <c r="G7" s="112" t="s">
        <v>9</v>
      </c>
      <c r="H7" s="112"/>
      <c r="I7" s="114">
        <v>101046740</v>
      </c>
      <c r="J7" s="115"/>
      <c r="K7" s="1"/>
      <c r="L7" s="1"/>
      <c r="M7" s="1"/>
      <c r="N7" s="1"/>
      <c r="O7" s="1"/>
      <c r="P7" s="1"/>
    </row>
    <row r="8" spans="1:16" ht="12.75">
      <c r="A8" s="4"/>
      <c r="B8" s="4"/>
      <c r="C8" s="5"/>
      <c r="D8" s="5"/>
      <c r="E8" s="6"/>
      <c r="F8" s="6"/>
      <c r="G8" s="7"/>
      <c r="H8" s="7"/>
      <c r="I8" s="6"/>
      <c r="J8" s="6"/>
      <c r="K8" s="1"/>
      <c r="L8" s="1"/>
      <c r="M8" s="1"/>
      <c r="N8" s="1"/>
      <c r="O8" s="1"/>
      <c r="P8" s="1"/>
    </row>
    <row r="9" spans="1:16" ht="12.75">
      <c r="A9" s="111" t="s">
        <v>13</v>
      </c>
      <c r="B9" s="111"/>
      <c r="C9" s="111"/>
      <c r="D9" s="111"/>
      <c r="E9" s="111"/>
      <c r="F9" s="111"/>
      <c r="G9" s="111"/>
      <c r="H9" s="111"/>
      <c r="I9" s="111"/>
      <c r="J9" s="111"/>
      <c r="K9" s="1"/>
      <c r="L9" s="1"/>
      <c r="M9" s="1"/>
      <c r="N9" s="1"/>
      <c r="O9" s="1"/>
      <c r="P9" s="1"/>
    </row>
    <row r="10" spans="1:16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1"/>
      <c r="L10" s="1"/>
      <c r="M10" s="1"/>
      <c r="N10" s="1"/>
      <c r="O10" s="1"/>
      <c r="P10" s="1"/>
    </row>
    <row r="11" spans="1:16" ht="12.75">
      <c r="A11" s="113" t="s">
        <v>12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"/>
      <c r="L11" s="1"/>
      <c r="M11" s="1"/>
      <c r="N11" s="1"/>
      <c r="O11" s="1"/>
      <c r="P11" s="1"/>
    </row>
    <row r="12" spans="1:16" ht="12.75">
      <c r="A12" s="103" t="s">
        <v>1</v>
      </c>
      <c r="B12" s="103"/>
      <c r="C12" s="103"/>
      <c r="D12" s="24" t="s">
        <v>2</v>
      </c>
      <c r="E12" s="24" t="s">
        <v>98</v>
      </c>
      <c r="F12" s="103" t="s">
        <v>3</v>
      </c>
      <c r="G12" s="103"/>
      <c r="H12" s="103"/>
      <c r="I12" s="24" t="s">
        <v>2</v>
      </c>
      <c r="J12" s="24" t="s">
        <v>98</v>
      </c>
      <c r="K12" s="1"/>
      <c r="L12" s="1"/>
      <c r="M12" s="1"/>
      <c r="N12" s="1"/>
      <c r="O12" s="1"/>
      <c r="P12" s="1"/>
    </row>
    <row r="13" spans="1:16" ht="12.75">
      <c r="A13" s="104" t="s">
        <v>16</v>
      </c>
      <c r="B13" s="104"/>
      <c r="C13" s="104"/>
      <c r="D13" s="22">
        <f>D15+D16+D18</f>
        <v>657198</v>
      </c>
      <c r="E13" s="22">
        <v>830293</v>
      </c>
      <c r="F13" s="104" t="s">
        <v>4</v>
      </c>
      <c r="G13" s="104"/>
      <c r="H13" s="104"/>
      <c r="I13" s="22">
        <f>I14+I16+I17+I18-I19</f>
        <v>132791</v>
      </c>
      <c r="J13" s="22">
        <v>345303</v>
      </c>
      <c r="K13" s="1"/>
      <c r="L13" s="1"/>
      <c r="M13" s="1"/>
      <c r="N13" s="1"/>
      <c r="O13" s="1"/>
      <c r="P13" s="1"/>
    </row>
    <row r="14" spans="1:16" ht="12.75">
      <c r="A14" s="120" t="s">
        <v>17</v>
      </c>
      <c r="B14" s="104"/>
      <c r="C14" s="104"/>
      <c r="D14" s="22"/>
      <c r="E14" s="22"/>
      <c r="F14" s="51" t="s">
        <v>22</v>
      </c>
      <c r="G14" s="51"/>
      <c r="H14" s="51"/>
      <c r="I14" s="22">
        <v>333545</v>
      </c>
      <c r="J14" s="22">
        <v>498785</v>
      </c>
      <c r="K14" s="1"/>
      <c r="L14" s="1"/>
      <c r="M14" s="1"/>
      <c r="N14" s="1"/>
      <c r="O14" s="1"/>
      <c r="P14" s="1"/>
    </row>
    <row r="15" spans="1:16" ht="12.75">
      <c r="A15" s="51" t="s">
        <v>18</v>
      </c>
      <c r="B15" s="51"/>
      <c r="C15" s="51"/>
      <c r="D15" s="22">
        <v>945</v>
      </c>
      <c r="E15" s="22"/>
      <c r="F15" s="48" t="s">
        <v>23</v>
      </c>
      <c r="G15" s="49"/>
      <c r="H15" s="50"/>
      <c r="I15" s="22"/>
      <c r="J15" s="22"/>
      <c r="K15" s="1"/>
      <c r="L15" s="1"/>
      <c r="M15" s="1"/>
      <c r="N15" s="1"/>
      <c r="O15" s="1"/>
      <c r="P15" s="1"/>
    </row>
    <row r="16" spans="1:16" ht="12.75">
      <c r="A16" s="69" t="s">
        <v>45</v>
      </c>
      <c r="B16" s="105"/>
      <c r="C16" s="106"/>
      <c r="D16" s="46">
        <v>650932</v>
      </c>
      <c r="E16" s="46">
        <v>829117</v>
      </c>
      <c r="F16" s="48" t="s">
        <v>24</v>
      </c>
      <c r="G16" s="49"/>
      <c r="H16" s="50"/>
      <c r="I16" s="22">
        <v>320525</v>
      </c>
      <c r="J16" s="22">
        <v>1111214</v>
      </c>
      <c r="K16" s="1"/>
      <c r="L16" s="1"/>
      <c r="M16" s="1"/>
      <c r="N16" s="1"/>
      <c r="O16" s="1"/>
      <c r="P16" s="1"/>
    </row>
    <row r="17" spans="1:16" ht="12.75">
      <c r="A17" s="107"/>
      <c r="B17" s="108"/>
      <c r="C17" s="109"/>
      <c r="D17" s="47"/>
      <c r="E17" s="47"/>
      <c r="F17" s="51" t="s">
        <v>25</v>
      </c>
      <c r="G17" s="51"/>
      <c r="H17" s="51"/>
      <c r="I17" s="22">
        <v>115730</v>
      </c>
      <c r="J17" s="22"/>
      <c r="K17" s="3"/>
      <c r="L17" s="1"/>
      <c r="M17" s="1"/>
      <c r="N17" s="1"/>
      <c r="O17" s="1"/>
      <c r="P17" s="1"/>
    </row>
    <row r="18" spans="1:16" ht="12.75">
      <c r="A18" s="120" t="s">
        <v>63</v>
      </c>
      <c r="B18" s="120"/>
      <c r="C18" s="120"/>
      <c r="D18" s="22">
        <v>5321</v>
      </c>
      <c r="E18" s="22">
        <v>1176</v>
      </c>
      <c r="F18" s="51" t="s">
        <v>57</v>
      </c>
      <c r="G18" s="51"/>
      <c r="H18" s="51"/>
      <c r="I18" s="22">
        <v>3170</v>
      </c>
      <c r="J18" s="22">
        <v>118900</v>
      </c>
      <c r="K18" s="3"/>
      <c r="L18" s="1"/>
      <c r="M18" s="1"/>
      <c r="N18" s="1"/>
      <c r="O18" s="1"/>
      <c r="P18" s="1"/>
    </row>
    <row r="19" spans="1:16" ht="12.75">
      <c r="A19" s="104" t="s">
        <v>46</v>
      </c>
      <c r="B19" s="104"/>
      <c r="C19" s="104"/>
      <c r="D19" s="22">
        <f>D20+D21</f>
        <v>442368</v>
      </c>
      <c r="E19" s="22">
        <v>797982</v>
      </c>
      <c r="F19" s="51" t="s">
        <v>26</v>
      </c>
      <c r="G19" s="51"/>
      <c r="H19" s="51"/>
      <c r="I19" s="22">
        <v>640179</v>
      </c>
      <c r="J19" s="22">
        <v>1383596</v>
      </c>
      <c r="K19" s="3"/>
      <c r="L19" s="1"/>
      <c r="M19" s="1"/>
      <c r="N19" s="1"/>
      <c r="O19" s="1"/>
      <c r="P19" s="1"/>
    </row>
    <row r="20" spans="1:16" ht="12.75">
      <c r="A20" s="48" t="s">
        <v>15</v>
      </c>
      <c r="B20" s="49"/>
      <c r="C20" s="50"/>
      <c r="D20" s="22">
        <v>229552</v>
      </c>
      <c r="E20" s="22">
        <v>366995</v>
      </c>
      <c r="F20" s="51" t="s">
        <v>27</v>
      </c>
      <c r="G20" s="51"/>
      <c r="H20" s="51"/>
      <c r="I20" s="22"/>
      <c r="J20" s="22"/>
      <c r="K20" s="3"/>
      <c r="L20" s="1"/>
      <c r="M20" s="1"/>
      <c r="N20" s="1"/>
      <c r="O20" s="1"/>
      <c r="P20" s="1"/>
    </row>
    <row r="21" spans="1:16" ht="12.75">
      <c r="A21" s="48" t="s">
        <v>64</v>
      </c>
      <c r="B21" s="49"/>
      <c r="C21" s="50"/>
      <c r="D21" s="22">
        <v>212816</v>
      </c>
      <c r="E21" s="22">
        <v>430987</v>
      </c>
      <c r="F21" s="88" t="s">
        <v>28</v>
      </c>
      <c r="G21" s="89"/>
      <c r="H21" s="90"/>
      <c r="I21" s="46">
        <f>I23+I24+I25</f>
        <v>966775</v>
      </c>
      <c r="J21" s="46">
        <v>1282972</v>
      </c>
      <c r="K21" s="3"/>
      <c r="L21" s="1"/>
      <c r="M21" s="1"/>
      <c r="N21" s="1"/>
      <c r="O21" s="1"/>
      <c r="P21" s="1"/>
    </row>
    <row r="22" spans="1:16" ht="12.75">
      <c r="A22" s="120" t="s">
        <v>19</v>
      </c>
      <c r="B22" s="120"/>
      <c r="C22" s="120"/>
      <c r="D22" s="22"/>
      <c r="E22" s="22"/>
      <c r="F22" s="91"/>
      <c r="G22" s="92"/>
      <c r="H22" s="93"/>
      <c r="I22" s="47"/>
      <c r="J22" s="47"/>
      <c r="K22" s="3"/>
      <c r="L22" s="1"/>
      <c r="M22" s="1"/>
      <c r="N22" s="1"/>
      <c r="O22" s="1"/>
      <c r="P22" s="1"/>
    </row>
    <row r="23" spans="1:16" ht="12.75">
      <c r="A23" s="104" t="s">
        <v>20</v>
      </c>
      <c r="B23" s="104"/>
      <c r="C23" s="104"/>
      <c r="D23" s="22">
        <f>D13+D19</f>
        <v>1099566</v>
      </c>
      <c r="E23" s="22">
        <f>E13+E19</f>
        <v>1628275</v>
      </c>
      <c r="F23" s="125" t="s">
        <v>29</v>
      </c>
      <c r="G23" s="126"/>
      <c r="H23" s="127"/>
      <c r="I23" s="22">
        <v>28184</v>
      </c>
      <c r="J23" s="22">
        <v>86454</v>
      </c>
      <c r="K23" s="3"/>
      <c r="L23" s="1"/>
      <c r="M23" s="1"/>
      <c r="N23" s="1"/>
      <c r="O23" s="1"/>
      <c r="P23" s="1"/>
    </row>
    <row r="24" spans="1:16" ht="12.75">
      <c r="A24" s="104" t="s">
        <v>101</v>
      </c>
      <c r="B24" s="104"/>
      <c r="C24" s="104"/>
      <c r="D24" s="22"/>
      <c r="E24" s="22"/>
      <c r="F24" s="120" t="s">
        <v>30</v>
      </c>
      <c r="G24" s="120"/>
      <c r="H24" s="120"/>
      <c r="I24" s="22">
        <v>6413</v>
      </c>
      <c r="J24" s="22">
        <v>599641</v>
      </c>
      <c r="K24" s="3"/>
      <c r="L24" s="1"/>
      <c r="M24" s="1"/>
      <c r="N24" s="1"/>
      <c r="O24" s="1"/>
      <c r="P24" s="1"/>
    </row>
    <row r="25" spans="1:16" ht="12.75">
      <c r="A25" s="72" t="s">
        <v>21</v>
      </c>
      <c r="B25" s="72"/>
      <c r="C25" s="72"/>
      <c r="D25" s="22">
        <f>D23</f>
        <v>1099566</v>
      </c>
      <c r="E25" s="22">
        <f>E23</f>
        <v>1628275</v>
      </c>
      <c r="F25" s="51" t="s">
        <v>31</v>
      </c>
      <c r="G25" s="51"/>
      <c r="H25" s="51"/>
      <c r="I25" s="22">
        <v>932178</v>
      </c>
      <c r="J25" s="22">
        <v>596877</v>
      </c>
      <c r="K25" s="3"/>
      <c r="L25" s="1"/>
      <c r="M25" s="1"/>
      <c r="N25" s="1"/>
      <c r="O25" s="1"/>
      <c r="P25" s="1"/>
    </row>
    <row r="26" spans="1:16" ht="12.75">
      <c r="A26" s="72" t="s">
        <v>100</v>
      </c>
      <c r="B26" s="72"/>
      <c r="C26" s="72"/>
      <c r="D26" s="22">
        <v>1000</v>
      </c>
      <c r="E26" s="22">
        <v>10090</v>
      </c>
      <c r="F26" s="51" t="s">
        <v>32</v>
      </c>
      <c r="G26" s="51"/>
      <c r="H26" s="51"/>
      <c r="I26" s="22"/>
      <c r="J26" s="22"/>
      <c r="K26" s="3"/>
      <c r="L26" s="1"/>
      <c r="M26" s="1"/>
      <c r="N26" s="1"/>
      <c r="O26" s="1"/>
      <c r="P26" s="1"/>
    </row>
    <row r="27" spans="1:16" ht="12.75">
      <c r="A27" s="9"/>
      <c r="B27" s="9"/>
      <c r="C27" s="9"/>
      <c r="D27" s="15"/>
      <c r="E27" s="10"/>
      <c r="F27" s="57" t="s">
        <v>33</v>
      </c>
      <c r="G27" s="57"/>
      <c r="H27" s="57"/>
      <c r="I27" s="67">
        <f>I13+I21</f>
        <v>1099566</v>
      </c>
      <c r="J27" s="67">
        <f>J13+J21</f>
        <v>1628275</v>
      </c>
      <c r="K27" s="3"/>
      <c r="L27" s="1"/>
      <c r="M27" s="1"/>
      <c r="N27" s="1"/>
      <c r="O27" s="1"/>
      <c r="P27" s="1"/>
    </row>
    <row r="28" spans="1:16" ht="11.25" customHeight="1">
      <c r="A28" s="52" t="s">
        <v>47</v>
      </c>
      <c r="B28" s="53"/>
      <c r="C28" s="53"/>
      <c r="D28" s="53"/>
      <c r="E28" s="53"/>
      <c r="F28" s="57"/>
      <c r="G28" s="57"/>
      <c r="H28" s="57"/>
      <c r="I28" s="68"/>
      <c r="J28" s="68"/>
      <c r="K28" s="3" t="s">
        <v>44</v>
      </c>
      <c r="L28" s="1"/>
      <c r="M28" s="1"/>
      <c r="N28" s="1"/>
      <c r="O28" s="1"/>
      <c r="P28" s="1"/>
    </row>
    <row r="29" spans="1:16" ht="12.75" customHeight="1" hidden="1">
      <c r="A29" s="54"/>
      <c r="B29" s="54"/>
      <c r="C29" s="54"/>
      <c r="D29" s="54"/>
      <c r="E29" s="55"/>
      <c r="F29" s="79" t="s">
        <v>102</v>
      </c>
      <c r="G29" s="80"/>
      <c r="H29" s="80"/>
      <c r="I29" s="67">
        <v>1000</v>
      </c>
      <c r="J29" s="67">
        <v>10090</v>
      </c>
      <c r="K29" s="3"/>
      <c r="L29" s="1"/>
      <c r="M29" s="1"/>
      <c r="N29" s="1"/>
      <c r="O29" s="1"/>
      <c r="P29" s="1"/>
    </row>
    <row r="30" spans="1:16" ht="12.75">
      <c r="A30" s="58" t="s">
        <v>68</v>
      </c>
      <c r="B30" s="59"/>
      <c r="C30" s="60"/>
      <c r="D30" s="150" t="s">
        <v>2</v>
      </c>
      <c r="E30" s="150" t="s">
        <v>98</v>
      </c>
      <c r="F30" s="81"/>
      <c r="G30" s="81"/>
      <c r="H30" s="81"/>
      <c r="I30" s="68"/>
      <c r="J30" s="68"/>
      <c r="K30" s="3"/>
      <c r="L30" s="1"/>
      <c r="M30" s="1"/>
      <c r="N30" s="1"/>
      <c r="O30" s="1"/>
      <c r="P30" s="1"/>
    </row>
    <row r="31" spans="1:16" ht="12.75">
      <c r="A31" s="61"/>
      <c r="B31" s="62"/>
      <c r="C31" s="63"/>
      <c r="D31" s="150"/>
      <c r="E31" s="150"/>
      <c r="F31" s="11"/>
      <c r="G31" s="11"/>
      <c r="H31" s="11"/>
      <c r="I31" s="11"/>
      <c r="J31" s="11"/>
      <c r="K31" s="3"/>
      <c r="L31" s="1"/>
      <c r="M31" s="1"/>
      <c r="N31" s="1"/>
      <c r="O31" s="1"/>
      <c r="P31" s="1"/>
    </row>
    <row r="32" spans="1:16" ht="4.5" customHeight="1">
      <c r="A32" s="64"/>
      <c r="B32" s="65"/>
      <c r="C32" s="66"/>
      <c r="D32" s="150"/>
      <c r="E32" s="150"/>
      <c r="F32" s="53" t="s">
        <v>11</v>
      </c>
      <c r="G32" s="53"/>
      <c r="H32" s="53"/>
      <c r="I32" s="53"/>
      <c r="J32" s="53"/>
      <c r="K32" s="3"/>
      <c r="L32" s="1"/>
      <c r="M32" s="1"/>
      <c r="N32" s="1"/>
      <c r="O32" s="1"/>
      <c r="P32" s="1"/>
    </row>
    <row r="33" spans="1:16" ht="12.75">
      <c r="A33" s="48" t="s">
        <v>51</v>
      </c>
      <c r="B33" s="49"/>
      <c r="C33" s="50"/>
      <c r="D33" s="25">
        <v>948130</v>
      </c>
      <c r="E33" s="25">
        <v>1974939</v>
      </c>
      <c r="F33" s="53"/>
      <c r="G33" s="53"/>
      <c r="H33" s="53"/>
      <c r="I33" s="53"/>
      <c r="J33" s="53"/>
      <c r="K33" s="3"/>
      <c r="L33" s="3"/>
      <c r="M33" s="3"/>
      <c r="N33" s="3"/>
      <c r="O33" s="3"/>
      <c r="P33" s="3"/>
    </row>
    <row r="34" spans="1:16" ht="12.75">
      <c r="A34" s="48" t="s">
        <v>50</v>
      </c>
      <c r="B34" s="49"/>
      <c r="C34" s="50"/>
      <c r="D34" s="25">
        <v>1235922</v>
      </c>
      <c r="E34" s="25">
        <v>2411528</v>
      </c>
      <c r="F34" s="83" t="s">
        <v>71</v>
      </c>
      <c r="G34" s="104"/>
      <c r="H34" s="104"/>
      <c r="I34" s="129" t="s">
        <v>2</v>
      </c>
      <c r="J34" s="129" t="s">
        <v>98</v>
      </c>
      <c r="K34" s="3"/>
      <c r="L34" s="3"/>
      <c r="M34" s="3"/>
      <c r="N34" s="3"/>
      <c r="O34" s="3"/>
      <c r="P34" s="3"/>
    </row>
    <row r="35" spans="1:16" ht="12.75">
      <c r="A35" s="48" t="s">
        <v>48</v>
      </c>
      <c r="B35" s="49"/>
      <c r="C35" s="50"/>
      <c r="D35" s="25">
        <f>D33-D34</f>
        <v>-287792</v>
      </c>
      <c r="E35" s="25">
        <f>E33-E34</f>
        <v>-436589</v>
      </c>
      <c r="F35" s="104"/>
      <c r="G35" s="104"/>
      <c r="H35" s="104"/>
      <c r="I35" s="129"/>
      <c r="J35" s="129"/>
      <c r="K35" s="3"/>
      <c r="L35" s="3"/>
      <c r="M35" s="3"/>
      <c r="N35" s="3"/>
      <c r="O35" s="3"/>
      <c r="P35" s="3"/>
    </row>
    <row r="36" spans="1:16" ht="12.75">
      <c r="A36" s="151" t="s">
        <v>69</v>
      </c>
      <c r="B36" s="152"/>
      <c r="C36" s="153"/>
      <c r="D36" s="56"/>
      <c r="E36" s="56"/>
      <c r="F36" s="48" t="s">
        <v>5</v>
      </c>
      <c r="G36" s="49"/>
      <c r="H36" s="50"/>
      <c r="I36" s="22">
        <v>694549</v>
      </c>
      <c r="J36" s="22">
        <v>1541805</v>
      </c>
      <c r="K36" s="3"/>
      <c r="L36" s="3"/>
      <c r="M36" s="3"/>
      <c r="N36" s="3"/>
      <c r="O36" s="3"/>
      <c r="P36" s="3"/>
    </row>
    <row r="37" spans="1:16" ht="12.75">
      <c r="A37" s="154"/>
      <c r="B37" s="98"/>
      <c r="C37" s="99"/>
      <c r="D37" s="56"/>
      <c r="E37" s="56"/>
      <c r="F37" s="51" t="s">
        <v>60</v>
      </c>
      <c r="G37" s="51"/>
      <c r="H37" s="51"/>
      <c r="I37" s="22">
        <v>869111</v>
      </c>
      <c r="J37" s="22">
        <v>2037217</v>
      </c>
      <c r="K37" s="3"/>
      <c r="L37" s="3"/>
      <c r="M37" s="3"/>
      <c r="N37" s="3"/>
      <c r="O37" s="3"/>
      <c r="P37" s="3"/>
    </row>
    <row r="38" spans="1:16" ht="9.75" customHeight="1">
      <c r="A38" s="122" t="s">
        <v>49</v>
      </c>
      <c r="B38" s="123"/>
      <c r="C38" s="124"/>
      <c r="D38" s="25">
        <v>3374</v>
      </c>
      <c r="E38" s="25">
        <v>15021</v>
      </c>
      <c r="F38" s="51" t="s">
        <v>58</v>
      </c>
      <c r="G38" s="51"/>
      <c r="H38" s="51"/>
      <c r="I38" s="22">
        <f>I36-I37</f>
        <v>-174562</v>
      </c>
      <c r="J38" s="22">
        <f>J36-J37</f>
        <v>-495412</v>
      </c>
      <c r="K38" s="3"/>
      <c r="L38" s="12"/>
      <c r="M38" s="12"/>
      <c r="N38" s="12"/>
      <c r="O38" s="12"/>
      <c r="P38" s="12"/>
    </row>
    <row r="39" spans="1:16" ht="13.5" customHeight="1">
      <c r="A39" s="69" t="s">
        <v>52</v>
      </c>
      <c r="B39" s="70"/>
      <c r="C39" s="71"/>
      <c r="D39" s="25">
        <v>231743</v>
      </c>
      <c r="E39" s="25">
        <v>320697</v>
      </c>
      <c r="F39" s="51" t="s">
        <v>34</v>
      </c>
      <c r="G39" s="51"/>
      <c r="H39" s="51"/>
      <c r="I39" s="22">
        <v>8476</v>
      </c>
      <c r="J39" s="22">
        <v>12601</v>
      </c>
      <c r="K39" s="3"/>
      <c r="L39" s="13"/>
      <c r="M39" s="14"/>
      <c r="N39" s="14"/>
      <c r="O39" s="15"/>
      <c r="P39" s="15"/>
    </row>
    <row r="40" spans="1:16" ht="12" customHeight="1">
      <c r="A40" s="48" t="s">
        <v>48</v>
      </c>
      <c r="B40" s="49"/>
      <c r="C40" s="50"/>
      <c r="D40" s="25">
        <f>D38-D39</f>
        <v>-228369</v>
      </c>
      <c r="E40" s="25">
        <f>E38-E39</f>
        <v>-305676</v>
      </c>
      <c r="F40" s="51" t="s">
        <v>35</v>
      </c>
      <c r="G40" s="51"/>
      <c r="H40" s="51"/>
      <c r="I40" s="22">
        <v>109694</v>
      </c>
      <c r="J40" s="22">
        <v>103390</v>
      </c>
      <c r="K40" s="3"/>
      <c r="L40" s="14"/>
      <c r="M40" s="14"/>
      <c r="N40" s="14"/>
      <c r="O40" s="15"/>
      <c r="P40" s="15"/>
    </row>
    <row r="41" spans="1:16" ht="10.5" customHeight="1">
      <c r="A41" s="83" t="s">
        <v>70</v>
      </c>
      <c r="B41" s="83"/>
      <c r="C41" s="83"/>
      <c r="D41" s="67"/>
      <c r="E41" s="67"/>
      <c r="F41" s="97" t="s">
        <v>36</v>
      </c>
      <c r="G41" s="97"/>
      <c r="H41" s="97"/>
      <c r="I41" s="22">
        <v>29456</v>
      </c>
      <c r="J41" s="22">
        <v>28195</v>
      </c>
      <c r="K41" s="3"/>
      <c r="L41" s="15"/>
      <c r="M41" s="15"/>
      <c r="N41" s="15"/>
      <c r="O41" s="10"/>
      <c r="P41" s="10"/>
    </row>
    <row r="42" spans="1:16" ht="10.5" customHeight="1">
      <c r="A42" s="83"/>
      <c r="B42" s="83"/>
      <c r="C42" s="83"/>
      <c r="D42" s="68"/>
      <c r="E42" s="68"/>
      <c r="F42" s="76" t="s">
        <v>37</v>
      </c>
      <c r="G42" s="98"/>
      <c r="H42" s="99"/>
      <c r="I42" s="22">
        <v>119652</v>
      </c>
      <c r="J42" s="22">
        <v>184982</v>
      </c>
      <c r="K42" s="3"/>
      <c r="L42" s="15"/>
      <c r="M42" s="15"/>
      <c r="N42" s="15"/>
      <c r="O42" s="10"/>
      <c r="P42" s="10"/>
    </row>
    <row r="43" spans="1:16" ht="12.75" customHeight="1">
      <c r="A43" s="69" t="s">
        <v>53</v>
      </c>
      <c r="B43" s="70"/>
      <c r="C43" s="71"/>
      <c r="D43" s="25">
        <v>914515</v>
      </c>
      <c r="E43" s="25">
        <v>955928</v>
      </c>
      <c r="F43" s="48" t="s">
        <v>72</v>
      </c>
      <c r="G43" s="49"/>
      <c r="H43" s="50"/>
      <c r="I43" s="22">
        <f>I36-I37+I39-I40+I41-I42</f>
        <v>-365976</v>
      </c>
      <c r="J43" s="22">
        <f>J36-J37+J39-J40+J41-J42</f>
        <v>-742988</v>
      </c>
      <c r="K43" s="3"/>
      <c r="L43" s="15"/>
      <c r="M43" s="15"/>
      <c r="N43" s="15"/>
      <c r="O43" s="10"/>
      <c r="P43" s="10"/>
    </row>
    <row r="44" spans="1:16" ht="12.75" customHeight="1">
      <c r="A44" s="69" t="s">
        <v>54</v>
      </c>
      <c r="B44" s="70"/>
      <c r="C44" s="71"/>
      <c r="D44" s="25">
        <v>399239</v>
      </c>
      <c r="E44" s="25">
        <v>153333</v>
      </c>
      <c r="F44" s="79" t="s">
        <v>38</v>
      </c>
      <c r="G44" s="80"/>
      <c r="H44" s="40"/>
      <c r="I44" s="148"/>
      <c r="J44" s="148"/>
      <c r="K44" s="147"/>
      <c r="L44" s="147"/>
      <c r="M44" s="147"/>
      <c r="N44" s="15"/>
      <c r="O44" s="10"/>
      <c r="P44" s="10"/>
    </row>
    <row r="45" spans="1:16" ht="12.75">
      <c r="A45" s="48" t="s">
        <v>48</v>
      </c>
      <c r="B45" s="49"/>
      <c r="C45" s="50"/>
      <c r="D45" s="25">
        <f>D43-D44</f>
        <v>515276</v>
      </c>
      <c r="E45" s="25">
        <f>E43-E44</f>
        <v>802595</v>
      </c>
      <c r="F45" s="41"/>
      <c r="G45" s="81"/>
      <c r="H45" s="42"/>
      <c r="I45" s="149"/>
      <c r="J45" s="149"/>
      <c r="K45" s="87"/>
      <c r="L45" s="87"/>
      <c r="M45" s="87"/>
      <c r="N45" s="15"/>
      <c r="O45" s="10"/>
      <c r="P45" s="10"/>
    </row>
    <row r="46" spans="1:16" ht="12.75">
      <c r="A46" s="94" t="s">
        <v>66</v>
      </c>
      <c r="B46" s="95"/>
      <c r="C46" s="96"/>
      <c r="D46" s="25">
        <f>D33+D38+D43</f>
        <v>1866019</v>
      </c>
      <c r="E46" s="25">
        <f>E33+E38+E43</f>
        <v>2945888</v>
      </c>
      <c r="F46" s="51" t="s">
        <v>39</v>
      </c>
      <c r="G46" s="51"/>
      <c r="H46" s="51"/>
      <c r="I46" s="22"/>
      <c r="J46" s="22"/>
      <c r="K46" s="87"/>
      <c r="L46" s="87"/>
      <c r="M46" s="87"/>
      <c r="N46" s="17"/>
      <c r="O46" s="15"/>
      <c r="P46" s="15"/>
    </row>
    <row r="47" spans="1:16" ht="12.75">
      <c r="A47" s="94" t="s">
        <v>65</v>
      </c>
      <c r="B47" s="95"/>
      <c r="C47" s="96"/>
      <c r="D47" s="25">
        <f>D34+D39+D44</f>
        <v>1866904</v>
      </c>
      <c r="E47" s="25">
        <f>E34+E39+E44</f>
        <v>2885558</v>
      </c>
      <c r="F47" s="155" t="s">
        <v>40</v>
      </c>
      <c r="G47" s="156"/>
      <c r="H47" s="157"/>
      <c r="I47" s="22"/>
      <c r="J47" s="22"/>
      <c r="K47" s="16"/>
      <c r="L47" s="16"/>
      <c r="M47" s="16"/>
      <c r="N47" s="17"/>
      <c r="O47" s="15"/>
      <c r="P47" s="15"/>
    </row>
    <row r="48" spans="1:16" ht="12.75">
      <c r="A48" s="84" t="s">
        <v>55</v>
      </c>
      <c r="B48" s="85"/>
      <c r="C48" s="86"/>
      <c r="D48" s="25">
        <f>D46-D47</f>
        <v>-885</v>
      </c>
      <c r="E48" s="25">
        <f>E46-E47</f>
        <v>60330</v>
      </c>
      <c r="F48" s="73" t="s">
        <v>59</v>
      </c>
      <c r="G48" s="74"/>
      <c r="H48" s="75"/>
      <c r="I48" s="21"/>
      <c r="J48" s="21"/>
      <c r="K48" s="3"/>
      <c r="L48" s="17"/>
      <c r="M48" s="13"/>
      <c r="N48" s="13"/>
      <c r="O48" s="15"/>
      <c r="P48" s="15"/>
    </row>
    <row r="49" spans="1:16" ht="18" customHeight="1">
      <c r="A49" s="151" t="s">
        <v>42</v>
      </c>
      <c r="B49" s="152"/>
      <c r="C49" s="153"/>
      <c r="D49" s="67">
        <v>4035</v>
      </c>
      <c r="E49" s="67">
        <v>7065</v>
      </c>
      <c r="F49" s="76"/>
      <c r="G49" s="77"/>
      <c r="H49" s="78"/>
      <c r="I49" s="21"/>
      <c r="J49" s="21"/>
      <c r="K49" s="3"/>
      <c r="L49" s="15"/>
      <c r="M49" s="15"/>
      <c r="N49" s="15"/>
      <c r="O49" s="15"/>
      <c r="P49" s="15"/>
    </row>
    <row r="50" spans="1:16" ht="2.25" customHeight="1">
      <c r="A50" s="154"/>
      <c r="B50" s="98"/>
      <c r="C50" s="99"/>
      <c r="D50" s="68"/>
      <c r="E50" s="68"/>
      <c r="F50" s="151" t="s">
        <v>61</v>
      </c>
      <c r="G50" s="152"/>
      <c r="H50" s="153"/>
      <c r="I50" s="21">
        <f>I43</f>
        <v>-365976</v>
      </c>
      <c r="J50" s="21">
        <f>J43</f>
        <v>-742988</v>
      </c>
      <c r="K50" s="3"/>
      <c r="L50" s="9"/>
      <c r="M50" s="9"/>
      <c r="N50" s="9"/>
      <c r="O50" s="10"/>
      <c r="P50" s="10"/>
    </row>
    <row r="51" spans="1:16" ht="12.75">
      <c r="A51" s="151" t="s">
        <v>56</v>
      </c>
      <c r="B51" s="152"/>
      <c r="C51" s="153"/>
      <c r="D51" s="67">
        <v>3915</v>
      </c>
      <c r="E51" s="67">
        <f>3167-5090</f>
        <v>-1923</v>
      </c>
      <c r="F51" s="154"/>
      <c r="G51" s="98"/>
      <c r="H51" s="99"/>
      <c r="I51" s="21"/>
      <c r="J51" s="21"/>
      <c r="K51" s="3"/>
      <c r="L51" s="15"/>
      <c r="M51" s="15"/>
      <c r="N51" s="15"/>
      <c r="O51" s="10"/>
      <c r="P51" s="10"/>
    </row>
    <row r="52" spans="1:16" ht="9.75" customHeight="1">
      <c r="A52" s="154"/>
      <c r="B52" s="98"/>
      <c r="C52" s="99"/>
      <c r="D52" s="68"/>
      <c r="E52" s="68"/>
      <c r="F52" s="72" t="s">
        <v>41</v>
      </c>
      <c r="G52" s="72"/>
      <c r="H52" s="72"/>
      <c r="I52" s="22"/>
      <c r="J52" s="22">
        <v>429</v>
      </c>
      <c r="K52" s="3"/>
      <c r="L52" s="17"/>
      <c r="M52" s="17"/>
      <c r="N52" s="17"/>
      <c r="O52" s="15"/>
      <c r="P52" s="15"/>
    </row>
    <row r="53" spans="1:16" ht="12.75">
      <c r="A53" s="83" t="s">
        <v>43</v>
      </c>
      <c r="B53" s="83"/>
      <c r="C53" s="83"/>
      <c r="D53" s="56">
        <f>D48+D49+D51</f>
        <v>7065</v>
      </c>
      <c r="E53" s="56">
        <f>E48+E49+E51</f>
        <v>65472</v>
      </c>
      <c r="F53" s="158" t="s">
        <v>67</v>
      </c>
      <c r="G53" s="89"/>
      <c r="H53" s="90"/>
      <c r="I53" s="21">
        <f>I50</f>
        <v>-365976</v>
      </c>
      <c r="J53" s="21">
        <f>J50-J52</f>
        <v>-743417</v>
      </c>
      <c r="K53" s="3"/>
      <c r="L53" s="17"/>
      <c r="M53" s="18"/>
      <c r="N53" s="18"/>
      <c r="O53" s="15"/>
      <c r="P53" s="15"/>
    </row>
    <row r="54" spans="1:16" ht="9.75" customHeight="1">
      <c r="A54" s="83"/>
      <c r="B54" s="83"/>
      <c r="C54" s="83"/>
      <c r="D54" s="56"/>
      <c r="E54" s="56"/>
      <c r="F54" s="91"/>
      <c r="G54" s="92"/>
      <c r="H54" s="93"/>
      <c r="I54" s="21"/>
      <c r="J54" s="21"/>
      <c r="K54" s="3"/>
      <c r="L54" s="13"/>
      <c r="M54" s="13"/>
      <c r="N54" s="13"/>
      <c r="O54" s="15"/>
      <c r="P54" s="15"/>
    </row>
    <row r="55" spans="1:16" ht="1.5" customHeight="1">
      <c r="A55" s="13"/>
      <c r="B55" s="13"/>
      <c r="C55" s="13"/>
      <c r="D55" s="15"/>
      <c r="E55" s="15"/>
      <c r="F55" s="19"/>
      <c r="G55" s="19"/>
      <c r="H55" s="19"/>
      <c r="I55" s="15"/>
      <c r="J55" s="15"/>
      <c r="K55" s="3"/>
      <c r="L55" s="15"/>
      <c r="M55" s="15"/>
      <c r="N55" s="15"/>
      <c r="O55" s="10"/>
      <c r="P55" s="10"/>
    </row>
    <row r="56" spans="1:16" ht="12.75">
      <c r="A56" s="159" t="s">
        <v>90</v>
      </c>
      <c r="B56" s="159"/>
      <c r="C56" s="159"/>
      <c r="D56" s="159"/>
      <c r="E56" s="159"/>
      <c r="F56" s="159"/>
      <c r="G56" s="159"/>
      <c r="H56" s="159"/>
      <c r="I56" s="159"/>
      <c r="J56" s="159"/>
      <c r="K56" s="3"/>
      <c r="L56" s="15"/>
      <c r="M56" s="15"/>
      <c r="N56" s="15"/>
      <c r="O56" s="15"/>
      <c r="P56" s="15"/>
    </row>
    <row r="57" spans="1:16" ht="12.75">
      <c r="A57" s="38"/>
      <c r="B57" s="38"/>
      <c r="C57" s="44" t="s">
        <v>2</v>
      </c>
      <c r="D57" s="44"/>
      <c r="E57" s="44"/>
      <c r="F57" s="44"/>
      <c r="G57" s="44" t="s">
        <v>98</v>
      </c>
      <c r="H57" s="44"/>
      <c r="I57" s="44"/>
      <c r="J57" s="44"/>
      <c r="K57" s="3"/>
      <c r="L57" s="15"/>
      <c r="M57" s="15"/>
      <c r="N57" s="15"/>
      <c r="O57" s="15"/>
      <c r="P57" s="15"/>
    </row>
    <row r="58" spans="1:16" ht="22.5" customHeight="1">
      <c r="A58" s="38"/>
      <c r="B58" s="38"/>
      <c r="C58" s="45" t="s">
        <v>80</v>
      </c>
      <c r="D58" s="45" t="s">
        <v>81</v>
      </c>
      <c r="E58" s="45" t="s">
        <v>82</v>
      </c>
      <c r="F58" s="45" t="s">
        <v>83</v>
      </c>
      <c r="G58" s="45" t="s">
        <v>80</v>
      </c>
      <c r="H58" s="45" t="s">
        <v>81</v>
      </c>
      <c r="I58" s="45" t="s">
        <v>82</v>
      </c>
      <c r="J58" s="45" t="s">
        <v>83</v>
      </c>
      <c r="K58" s="3"/>
      <c r="L58" s="15"/>
      <c r="M58" s="15"/>
      <c r="N58" s="15"/>
      <c r="O58" s="15"/>
      <c r="P58" s="15"/>
    </row>
    <row r="59" spans="1:16" ht="10.5" customHeight="1" hidden="1">
      <c r="A59" s="38"/>
      <c r="B59" s="38"/>
      <c r="C59" s="26"/>
      <c r="D59" s="26"/>
      <c r="E59" s="26"/>
      <c r="F59" s="26"/>
      <c r="G59" s="26"/>
      <c r="H59" s="26"/>
      <c r="I59" s="26"/>
      <c r="J59" s="26"/>
      <c r="K59" s="3"/>
      <c r="L59" s="13"/>
      <c r="M59" s="13"/>
      <c r="N59" s="13"/>
      <c r="O59" s="15"/>
      <c r="P59" s="15"/>
    </row>
    <row r="60" spans="1:16" ht="12.75" hidden="1">
      <c r="A60" s="38"/>
      <c r="B60" s="38"/>
      <c r="C60" s="26"/>
      <c r="D60" s="26"/>
      <c r="E60" s="26"/>
      <c r="F60" s="26"/>
      <c r="G60" s="26"/>
      <c r="H60" s="26"/>
      <c r="I60" s="26"/>
      <c r="J60" s="26"/>
      <c r="K60" s="3"/>
      <c r="L60" s="13"/>
      <c r="M60" s="13"/>
      <c r="N60" s="13"/>
      <c r="O60" s="15"/>
      <c r="P60" s="15"/>
    </row>
    <row r="61" spans="1:16" ht="12.75">
      <c r="A61" s="82" t="s">
        <v>73</v>
      </c>
      <c r="B61" s="82"/>
      <c r="C61" s="28">
        <v>589285</v>
      </c>
      <c r="D61" s="28"/>
      <c r="E61" s="25">
        <v>256242</v>
      </c>
      <c r="F61" s="25">
        <f>C61+D61-E61</f>
        <v>333043</v>
      </c>
      <c r="G61" s="28">
        <v>333043</v>
      </c>
      <c r="H61" s="28">
        <v>165240</v>
      </c>
      <c r="I61" s="22"/>
      <c r="J61" s="25">
        <f>G61+H61-I61</f>
        <v>498283</v>
      </c>
      <c r="K61" s="3"/>
      <c r="L61" s="13"/>
      <c r="M61" s="13"/>
      <c r="N61" s="13"/>
      <c r="O61" s="10"/>
      <c r="P61" s="10"/>
    </row>
    <row r="62" spans="1:16" ht="12.75">
      <c r="A62" s="82" t="s">
        <v>74</v>
      </c>
      <c r="B62" s="82"/>
      <c r="C62" s="28"/>
      <c r="D62" s="28">
        <v>502</v>
      </c>
      <c r="E62" s="25"/>
      <c r="F62" s="25">
        <f>C62+D62-E62</f>
        <v>502</v>
      </c>
      <c r="G62" s="28">
        <v>502</v>
      </c>
      <c r="H62" s="28"/>
      <c r="I62" s="22"/>
      <c r="J62" s="25">
        <f>G62+H62-I62</f>
        <v>502</v>
      </c>
      <c r="K62" s="3"/>
      <c r="L62" s="3"/>
      <c r="M62" s="3"/>
      <c r="N62" s="3"/>
      <c r="O62" s="3"/>
      <c r="P62" s="3"/>
    </row>
    <row r="63" spans="1:16" ht="22.5" customHeight="1">
      <c r="A63" s="82" t="s">
        <v>75</v>
      </c>
      <c r="B63" s="82"/>
      <c r="C63" s="28"/>
      <c r="D63" s="28"/>
      <c r="E63" s="25"/>
      <c r="F63" s="25"/>
      <c r="G63" s="28"/>
      <c r="H63" s="28"/>
      <c r="I63" s="22"/>
      <c r="J63" s="25"/>
      <c r="K63" s="3"/>
      <c r="L63" s="3"/>
      <c r="M63" s="3"/>
      <c r="N63" s="3"/>
      <c r="O63" s="3"/>
      <c r="P63" s="3"/>
    </row>
    <row r="64" spans="1:16" ht="12.75">
      <c r="A64" s="30" t="s">
        <v>76</v>
      </c>
      <c r="B64" s="30"/>
      <c r="C64" s="28"/>
      <c r="D64" s="28"/>
      <c r="E64" s="25"/>
      <c r="F64" s="25"/>
      <c r="G64" s="28"/>
      <c r="H64" s="28"/>
      <c r="I64" s="22"/>
      <c r="J64" s="25"/>
      <c r="K64" s="3"/>
      <c r="L64" s="3"/>
      <c r="M64" s="3"/>
      <c r="N64" s="3"/>
      <c r="O64" s="3"/>
      <c r="P64" s="3"/>
    </row>
    <row r="65" spans="1:16" ht="22.5" customHeight="1">
      <c r="A65" s="39" t="s">
        <v>77</v>
      </c>
      <c r="B65" s="40"/>
      <c r="C65" s="27">
        <f aca="true" t="shared" si="0" ref="C65:J65">C61+C62+C63-C64</f>
        <v>589285</v>
      </c>
      <c r="D65" s="27">
        <f t="shared" si="0"/>
        <v>502</v>
      </c>
      <c r="E65" s="27">
        <f t="shared" si="0"/>
        <v>256242</v>
      </c>
      <c r="F65" s="27">
        <f t="shared" si="0"/>
        <v>333545</v>
      </c>
      <c r="G65" s="27">
        <f t="shared" si="0"/>
        <v>333545</v>
      </c>
      <c r="H65" s="27">
        <f t="shared" si="0"/>
        <v>165240</v>
      </c>
      <c r="I65" s="27">
        <f t="shared" si="0"/>
        <v>0</v>
      </c>
      <c r="J65" s="27">
        <f t="shared" si="0"/>
        <v>498785</v>
      </c>
      <c r="K65" s="1"/>
      <c r="L65" s="1"/>
      <c r="M65" s="1"/>
      <c r="N65" s="1"/>
      <c r="O65" s="1"/>
      <c r="P65" s="1"/>
    </row>
    <row r="66" spans="1:16" ht="6.75" customHeight="1" hidden="1">
      <c r="A66" s="41"/>
      <c r="B66" s="42"/>
      <c r="C66" s="23"/>
      <c r="D66" s="23"/>
      <c r="E66" s="23"/>
      <c r="F66" s="23"/>
      <c r="G66" s="23"/>
      <c r="H66" s="23"/>
      <c r="I66" s="23"/>
      <c r="J66" s="23"/>
      <c r="K66" s="1"/>
      <c r="L66" s="1"/>
      <c r="M66" s="1"/>
      <c r="N66" s="1"/>
      <c r="O66" s="1"/>
      <c r="P66" s="1"/>
    </row>
    <row r="67" spans="1:16" ht="12.75">
      <c r="A67" s="43" t="s">
        <v>78</v>
      </c>
      <c r="B67" s="43"/>
      <c r="C67" s="28"/>
      <c r="D67" s="28">
        <v>295491</v>
      </c>
      <c r="E67" s="25"/>
      <c r="F67" s="25">
        <f aca="true" t="shared" si="1" ref="F67:F72">C67+D67-E67</f>
        <v>295491</v>
      </c>
      <c r="G67" s="28">
        <v>295491</v>
      </c>
      <c r="H67" s="28">
        <v>790689</v>
      </c>
      <c r="I67" s="22"/>
      <c r="J67" s="25">
        <f aca="true" t="shared" si="2" ref="J67:J72">G67+H67-I67</f>
        <v>1086180</v>
      </c>
      <c r="K67" s="1"/>
      <c r="L67" s="1"/>
      <c r="M67" s="1"/>
      <c r="N67" s="1"/>
      <c r="O67" s="1"/>
      <c r="P67" s="1"/>
    </row>
    <row r="68" spans="1:16" ht="12.75">
      <c r="A68" s="43" t="s">
        <v>79</v>
      </c>
      <c r="B68" s="43"/>
      <c r="C68" s="28">
        <v>21982</v>
      </c>
      <c r="D68" s="28">
        <v>3052</v>
      </c>
      <c r="E68" s="25"/>
      <c r="F68" s="25">
        <f t="shared" si="1"/>
        <v>25034</v>
      </c>
      <c r="G68" s="28">
        <v>25034</v>
      </c>
      <c r="H68" s="28"/>
      <c r="I68" s="22"/>
      <c r="J68" s="25">
        <f t="shared" si="2"/>
        <v>25034</v>
      </c>
      <c r="K68" s="1"/>
      <c r="L68" s="1"/>
      <c r="M68" s="1"/>
      <c r="N68" s="1"/>
      <c r="O68" s="1"/>
      <c r="P68" s="1"/>
    </row>
    <row r="69" spans="1:16" ht="12.75">
      <c r="A69" s="30" t="s">
        <v>84</v>
      </c>
      <c r="B69" s="30"/>
      <c r="C69" s="28">
        <v>45824</v>
      </c>
      <c r="D69" s="28">
        <v>69906</v>
      </c>
      <c r="E69" s="25"/>
      <c r="F69" s="25">
        <f t="shared" si="1"/>
        <v>115730</v>
      </c>
      <c r="G69" s="28">
        <v>115730</v>
      </c>
      <c r="H69" s="28"/>
      <c r="I69" s="22">
        <v>115730</v>
      </c>
      <c r="J69" s="25">
        <f t="shared" si="2"/>
        <v>0</v>
      </c>
      <c r="K69" s="1"/>
      <c r="L69" s="1"/>
      <c r="M69" s="1"/>
      <c r="N69" s="1"/>
      <c r="O69" s="1"/>
      <c r="P69" s="1"/>
    </row>
    <row r="70" spans="1:16" ht="12.75">
      <c r="A70" s="143" t="s">
        <v>85</v>
      </c>
      <c r="B70" s="143"/>
      <c r="C70" s="28">
        <f aca="true" t="shared" si="3" ref="C70:I70">C67+C68+C69</f>
        <v>67806</v>
      </c>
      <c r="D70" s="28">
        <f t="shared" si="3"/>
        <v>368449</v>
      </c>
      <c r="E70" s="28"/>
      <c r="F70" s="28">
        <f>F67+F68+F69</f>
        <v>436255</v>
      </c>
      <c r="G70" s="28">
        <f t="shared" si="3"/>
        <v>436255</v>
      </c>
      <c r="H70" s="28">
        <f t="shared" si="3"/>
        <v>790689</v>
      </c>
      <c r="I70" s="28">
        <f t="shared" si="3"/>
        <v>115730</v>
      </c>
      <c r="J70" s="28">
        <f>J67+J68+J69</f>
        <v>1111214</v>
      </c>
      <c r="K70" s="1"/>
      <c r="L70" s="1"/>
      <c r="M70" s="1"/>
      <c r="N70" s="1"/>
      <c r="O70" s="1"/>
      <c r="P70" s="1"/>
    </row>
    <row r="71" spans="1:16" ht="12.75">
      <c r="A71" s="43" t="s">
        <v>86</v>
      </c>
      <c r="B71" s="43"/>
      <c r="C71" s="28">
        <v>1363</v>
      </c>
      <c r="D71" s="28">
        <v>1807</v>
      </c>
      <c r="E71" s="29"/>
      <c r="F71" s="25">
        <f t="shared" si="1"/>
        <v>3170</v>
      </c>
      <c r="G71" s="28">
        <v>3170</v>
      </c>
      <c r="H71" s="28">
        <v>115730</v>
      </c>
      <c r="I71" s="32"/>
      <c r="J71" s="25">
        <f t="shared" si="2"/>
        <v>118900</v>
      </c>
      <c r="K71" s="1"/>
      <c r="L71" s="1"/>
      <c r="M71" s="1"/>
      <c r="N71" s="1"/>
      <c r="O71" s="1"/>
      <c r="P71" s="1"/>
    </row>
    <row r="72" spans="1:16" ht="12.75">
      <c r="A72" s="43" t="s">
        <v>87</v>
      </c>
      <c r="B72" s="43"/>
      <c r="C72" s="25">
        <v>217370</v>
      </c>
      <c r="D72" s="25">
        <v>422809</v>
      </c>
      <c r="E72" s="29"/>
      <c r="F72" s="25">
        <f t="shared" si="1"/>
        <v>640179</v>
      </c>
      <c r="G72" s="25">
        <v>640179</v>
      </c>
      <c r="H72" s="25">
        <v>743417</v>
      </c>
      <c r="I72" s="33"/>
      <c r="J72" s="25">
        <f t="shared" si="2"/>
        <v>1383596</v>
      </c>
      <c r="K72" s="1"/>
      <c r="L72" s="1"/>
      <c r="M72" s="1"/>
      <c r="N72" s="1"/>
      <c r="O72" s="1"/>
      <c r="P72" s="1"/>
    </row>
    <row r="73" spans="1:16" ht="12.75">
      <c r="A73" s="31" t="s">
        <v>88</v>
      </c>
      <c r="B73" s="31"/>
      <c r="C73" s="25">
        <f aca="true" t="shared" si="4" ref="C73:J73">C65+C70+C71-C72</f>
        <v>441084</v>
      </c>
      <c r="D73" s="25">
        <f t="shared" si="4"/>
        <v>-52051</v>
      </c>
      <c r="E73" s="25">
        <f t="shared" si="4"/>
        <v>256242</v>
      </c>
      <c r="F73" s="25">
        <f t="shared" si="4"/>
        <v>132791</v>
      </c>
      <c r="G73" s="25">
        <f t="shared" si="4"/>
        <v>132791</v>
      </c>
      <c r="H73" s="25">
        <f t="shared" si="4"/>
        <v>328242</v>
      </c>
      <c r="I73" s="22">
        <f t="shared" si="4"/>
        <v>115730</v>
      </c>
      <c r="J73" s="25">
        <f t="shared" si="4"/>
        <v>345303</v>
      </c>
      <c r="K73" s="1"/>
      <c r="L73" s="1"/>
      <c r="M73" s="1"/>
      <c r="N73" s="1"/>
      <c r="O73" s="1"/>
      <c r="P73" s="1"/>
    </row>
    <row r="74" spans="1:16" ht="12.75">
      <c r="A74" s="144" t="s">
        <v>89</v>
      </c>
      <c r="B74" s="143"/>
      <c r="C74" s="67"/>
      <c r="D74" s="67"/>
      <c r="E74" s="145"/>
      <c r="F74" s="145"/>
      <c r="G74" s="67"/>
      <c r="H74" s="148"/>
      <c r="I74" s="36"/>
      <c r="J74" s="36"/>
      <c r="K74" s="1"/>
      <c r="L74" s="1"/>
      <c r="M74" s="1"/>
      <c r="N74" s="1"/>
      <c r="O74" s="1"/>
      <c r="P74" s="1"/>
    </row>
    <row r="75" spans="1:16" ht="12.75" customHeight="1">
      <c r="A75" s="143"/>
      <c r="B75" s="143"/>
      <c r="C75" s="68"/>
      <c r="D75" s="68"/>
      <c r="E75" s="146"/>
      <c r="F75" s="146"/>
      <c r="G75" s="68"/>
      <c r="H75" s="149"/>
      <c r="I75" s="37"/>
      <c r="J75" s="37"/>
      <c r="K75" s="1"/>
      <c r="L75" s="1"/>
      <c r="M75" s="1"/>
      <c r="N75" s="1"/>
      <c r="O75" s="1"/>
      <c r="P75" s="1"/>
    </row>
    <row r="76" spans="1:16" ht="24.75" customHeight="1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1"/>
      <c r="L76" s="1"/>
      <c r="M76" s="1"/>
      <c r="N76" s="1"/>
      <c r="O76" s="1"/>
      <c r="P76" s="1"/>
    </row>
    <row r="77" spans="1:16" ht="66.75" customHeight="1">
      <c r="A77" s="34" t="s">
        <v>96</v>
      </c>
      <c r="B77" s="35"/>
      <c r="C77" s="35"/>
      <c r="D77" s="35"/>
      <c r="E77" s="35"/>
      <c r="F77" s="35"/>
      <c r="G77" s="35"/>
      <c r="H77" s="35"/>
      <c r="I77" s="35"/>
      <c r="J77" s="35"/>
      <c r="K77" s="1"/>
      <c r="L77" s="1"/>
      <c r="M77" s="1"/>
      <c r="N77" s="1"/>
      <c r="O77" s="1"/>
      <c r="P77" s="1"/>
    </row>
    <row r="78" spans="1:16" ht="8.25" customHeigh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"/>
      <c r="L78" s="1"/>
      <c r="M78" s="1"/>
      <c r="N78" s="1"/>
      <c r="O78" s="1"/>
      <c r="P78" s="1"/>
    </row>
    <row r="79" spans="1:16" ht="30.75" customHeight="1">
      <c r="A79" s="141" t="s">
        <v>14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"/>
      <c r="L79" s="1"/>
      <c r="M79" s="1"/>
      <c r="N79" s="1"/>
      <c r="O79" s="1"/>
      <c r="P79" s="1"/>
    </row>
    <row r="80" spans="1:16" ht="12.75">
      <c r="A80" s="130"/>
      <c r="B80" s="131"/>
      <c r="C80" s="131"/>
      <c r="D80" s="131"/>
      <c r="E80" s="131"/>
      <c r="F80" s="131"/>
      <c r="G80" s="131"/>
      <c r="H80" s="131"/>
      <c r="I80" s="131"/>
      <c r="J80" s="131"/>
      <c r="K80" s="1"/>
      <c r="L80" s="1"/>
      <c r="M80" s="1"/>
      <c r="N80" s="1"/>
      <c r="O80" s="1"/>
      <c r="P80" s="1"/>
    </row>
    <row r="81" spans="1:16" ht="12.7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"/>
      <c r="L81" s="1"/>
      <c r="M81" s="1"/>
      <c r="N81" s="1"/>
      <c r="O81" s="1"/>
      <c r="P81" s="1"/>
    </row>
    <row r="82" spans="1:16" ht="12.7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"/>
      <c r="L82" s="1"/>
      <c r="M82" s="1"/>
      <c r="N82" s="1"/>
      <c r="O82" s="1"/>
      <c r="P82" s="1"/>
    </row>
    <row r="83" spans="1:16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"/>
      <c r="L83" s="1"/>
      <c r="M83" s="1"/>
      <c r="N83" s="1"/>
      <c r="O83" s="1"/>
      <c r="P83" s="1"/>
    </row>
    <row r="84" spans="1:16" ht="12.75" hidden="1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"/>
      <c r="L84" s="1"/>
      <c r="M84" s="1"/>
      <c r="N84" s="1"/>
      <c r="O84" s="1"/>
      <c r="P84" s="1"/>
    </row>
    <row r="85" spans="1:16" ht="1.5" customHeight="1" hidden="1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"/>
      <c r="L85" s="1"/>
      <c r="M85" s="1"/>
      <c r="N85" s="1"/>
      <c r="O85" s="1"/>
      <c r="P85" s="1"/>
    </row>
    <row r="86" spans="1:16" ht="12.75">
      <c r="A86" s="3"/>
      <c r="B86" s="3"/>
      <c r="C86" s="3"/>
      <c r="D86" s="3"/>
      <c r="E86" s="20"/>
      <c r="F86" s="3"/>
      <c r="G86" s="3"/>
      <c r="H86" s="3"/>
      <c r="I86" s="3"/>
      <c r="J86" s="3"/>
      <c r="K86" s="1"/>
      <c r="L86" s="1"/>
      <c r="M86" s="1"/>
      <c r="N86" s="1"/>
      <c r="O86" s="1"/>
      <c r="P86" s="1"/>
    </row>
    <row r="87" spans="1:16" ht="21" customHeight="1">
      <c r="A87" s="133" t="s">
        <v>62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"/>
      <c r="L87" s="1"/>
      <c r="M87" s="1"/>
      <c r="N87" s="1"/>
      <c r="O87" s="1"/>
      <c r="P87" s="1"/>
    </row>
    <row r="88" spans="1:16" ht="12.75">
      <c r="A88" s="134" t="s">
        <v>95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"/>
      <c r="L88" s="1"/>
      <c r="M88" s="1"/>
      <c r="N88" s="1"/>
      <c r="O88" s="1"/>
      <c r="P88" s="1"/>
    </row>
    <row r="89" spans="1:16" ht="12.75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"/>
      <c r="L89" s="1"/>
      <c r="M89" s="1"/>
      <c r="N89" s="1"/>
      <c r="O89" s="1"/>
      <c r="P89" s="1"/>
    </row>
    <row r="90" spans="1:16" ht="12.75">
      <c r="A90" s="139"/>
      <c r="B90" s="140"/>
      <c r="C90" s="140"/>
      <c r="D90" s="140"/>
      <c r="E90" s="140"/>
      <c r="F90" s="140"/>
      <c r="G90" s="140"/>
      <c r="H90" s="140"/>
      <c r="I90" s="140"/>
      <c r="J90" s="140"/>
      <c r="K90" s="1"/>
      <c r="L90" s="1"/>
      <c r="M90" s="1"/>
      <c r="N90" s="1"/>
      <c r="O90" s="1"/>
      <c r="P90" s="1"/>
    </row>
    <row r="91" spans="1:16" ht="12.7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"/>
      <c r="L91" s="1"/>
      <c r="M91" s="1"/>
      <c r="N91" s="1"/>
      <c r="O91" s="1"/>
      <c r="P91" s="1"/>
    </row>
    <row r="92" spans="1:16" ht="4.5" customHeight="1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"/>
      <c r="L92" s="1"/>
      <c r="M92" s="1"/>
      <c r="N92" s="1"/>
      <c r="O92" s="1"/>
      <c r="P92" s="1"/>
    </row>
    <row r="93" spans="1:16" ht="12.75" hidden="1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"/>
      <c r="L93" s="1"/>
      <c r="M93" s="1"/>
      <c r="N93" s="1"/>
      <c r="O93" s="1"/>
      <c r="P93" s="1"/>
    </row>
    <row r="94" spans="1:16" ht="12.75" hidden="1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"/>
      <c r="L94" s="1"/>
      <c r="M94" s="1"/>
      <c r="N94" s="1"/>
      <c r="O94" s="1"/>
      <c r="P94" s="1"/>
    </row>
    <row r="95" spans="1:16" ht="12.75" hidden="1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"/>
      <c r="L95" s="1"/>
      <c r="M95" s="1"/>
      <c r="N95" s="1"/>
      <c r="O95" s="1"/>
      <c r="P95" s="1"/>
    </row>
    <row r="96" spans="1:16" ht="12.75">
      <c r="A96" s="3"/>
      <c r="B96" s="3"/>
      <c r="C96" s="3"/>
      <c r="D96" s="3"/>
      <c r="E96" s="20"/>
      <c r="F96" s="3"/>
      <c r="G96" s="136" t="s">
        <v>10</v>
      </c>
      <c r="H96" s="137"/>
      <c r="I96" s="137"/>
      <c r="J96" s="137"/>
      <c r="K96" s="1"/>
      <c r="L96" s="1"/>
      <c r="M96" s="1"/>
      <c r="N96" s="1"/>
      <c r="O96" s="1"/>
      <c r="P96" s="1"/>
    </row>
    <row r="97" spans="1:16" ht="12.75">
      <c r="A97" s="3"/>
      <c r="B97" s="3"/>
      <c r="C97" s="3"/>
      <c r="D97" s="3"/>
      <c r="E97" s="20"/>
      <c r="F97" s="3"/>
      <c r="G97" s="138" t="s">
        <v>94</v>
      </c>
      <c r="H97" s="138"/>
      <c r="I97" s="138"/>
      <c r="J97" s="138"/>
      <c r="K97" s="1"/>
      <c r="L97" s="1"/>
      <c r="M97" s="1"/>
      <c r="N97" s="1"/>
      <c r="O97" s="1"/>
      <c r="P97" s="1"/>
    </row>
    <row r="98" spans="1:16" ht="12.75">
      <c r="A98" s="3"/>
      <c r="B98" s="3"/>
      <c r="C98" s="3"/>
      <c r="D98" s="3"/>
      <c r="E98" s="20"/>
      <c r="F98" s="3"/>
      <c r="G98" s="2"/>
      <c r="H98" s="2"/>
      <c r="I98" s="2"/>
      <c r="J98" s="2"/>
      <c r="K98" s="1"/>
      <c r="L98" s="1"/>
      <c r="M98" s="1"/>
      <c r="N98" s="1"/>
      <c r="O98" s="1"/>
      <c r="P98" s="1"/>
    </row>
    <row r="99" spans="1:16" ht="12.75">
      <c r="A99" s="3"/>
      <c r="B99" s="3"/>
      <c r="C99" s="3"/>
      <c r="D99" s="3"/>
      <c r="E99" s="20"/>
      <c r="F99" s="3"/>
      <c r="G99" s="2"/>
      <c r="H99" s="2"/>
      <c r="I99" s="2"/>
      <c r="J99" s="2"/>
      <c r="K99" s="1"/>
      <c r="L99" s="1"/>
      <c r="M99" s="1"/>
      <c r="N99" s="1"/>
      <c r="O99" s="1"/>
      <c r="P99" s="1"/>
    </row>
    <row r="100" spans="1:16" ht="1.5" customHeight="1">
      <c r="A100" s="3"/>
      <c r="B100" s="3"/>
      <c r="C100" s="3"/>
      <c r="D100" s="3"/>
      <c r="E100" s="20"/>
      <c r="F100" s="3"/>
      <c r="G100" s="2"/>
      <c r="H100" s="2"/>
      <c r="I100" s="2"/>
      <c r="J100" s="2"/>
      <c r="K100" s="1"/>
      <c r="L100" s="1"/>
      <c r="M100" s="1"/>
      <c r="N100" s="1"/>
      <c r="O100" s="1"/>
      <c r="P100" s="1"/>
    </row>
    <row r="101" spans="1:16" ht="12.75" hidden="1">
      <c r="A101" s="3"/>
      <c r="B101" s="3"/>
      <c r="C101" s="3"/>
      <c r="D101" s="3"/>
      <c r="E101" s="20"/>
      <c r="F101" s="3"/>
      <c r="G101" s="2"/>
      <c r="H101" s="2"/>
      <c r="I101" s="2"/>
      <c r="J101" s="2"/>
      <c r="K101" s="1"/>
      <c r="L101" s="1"/>
      <c r="M101" s="1"/>
      <c r="N101" s="1"/>
      <c r="O101" s="1"/>
      <c r="P101" s="1"/>
    </row>
    <row r="102" spans="1:16" ht="12.75">
      <c r="A102" s="132"/>
      <c r="B102" s="131"/>
      <c r="C102" s="131"/>
      <c r="D102" s="131"/>
      <c r="E102" s="131"/>
      <c r="F102" s="131"/>
      <c r="G102" s="131"/>
      <c r="H102" s="131"/>
      <c r="I102" s="131"/>
      <c r="J102" s="131"/>
      <c r="K102" s="1"/>
      <c r="L102" s="1"/>
      <c r="M102" s="1"/>
      <c r="N102" s="1"/>
      <c r="O102" s="1"/>
      <c r="P102" s="1"/>
    </row>
    <row r="103" spans="1:16" ht="38.25" customHeight="1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"/>
      <c r="L103" s="1"/>
      <c r="M103" s="1"/>
      <c r="N103" s="1"/>
      <c r="O103" s="1"/>
      <c r="P103" s="1"/>
    </row>
  </sheetData>
  <mergeCells count="162">
    <mergeCell ref="H74:H75"/>
    <mergeCell ref="A47:C47"/>
    <mergeCell ref="F47:H47"/>
    <mergeCell ref="F50:H51"/>
    <mergeCell ref="A61:B61"/>
    <mergeCell ref="F53:H54"/>
    <mergeCell ref="A68:B68"/>
    <mergeCell ref="A49:C50"/>
    <mergeCell ref="A51:C52"/>
    <mergeCell ref="A56:J56"/>
    <mergeCell ref="D30:D32"/>
    <mergeCell ref="E30:E32"/>
    <mergeCell ref="F29:H30"/>
    <mergeCell ref="A43:C43"/>
    <mergeCell ref="A41:C42"/>
    <mergeCell ref="A36:C37"/>
    <mergeCell ref="D36:D37"/>
    <mergeCell ref="A40:C40"/>
    <mergeCell ref="F39:H39"/>
    <mergeCell ref="F40:H40"/>
    <mergeCell ref="I29:I30"/>
    <mergeCell ref="J29:J30"/>
    <mergeCell ref="F32:J33"/>
    <mergeCell ref="F38:H38"/>
    <mergeCell ref="I21:I22"/>
    <mergeCell ref="J21:J22"/>
    <mergeCell ref="J27:J28"/>
    <mergeCell ref="I27:I28"/>
    <mergeCell ref="K44:M44"/>
    <mergeCell ref="K45:M45"/>
    <mergeCell ref="I44:I45"/>
    <mergeCell ref="J44:J45"/>
    <mergeCell ref="A79:J79"/>
    <mergeCell ref="A70:B70"/>
    <mergeCell ref="A71:B71"/>
    <mergeCell ref="A72:B72"/>
    <mergeCell ref="A74:B75"/>
    <mergeCell ref="C74:C75"/>
    <mergeCell ref="D74:D75"/>
    <mergeCell ref="E74:E75"/>
    <mergeCell ref="F74:F75"/>
    <mergeCell ref="G74:G75"/>
    <mergeCell ref="A80:J85"/>
    <mergeCell ref="A102:J103"/>
    <mergeCell ref="A87:J87"/>
    <mergeCell ref="A88:J89"/>
    <mergeCell ref="G96:J96"/>
    <mergeCell ref="G97:J97"/>
    <mergeCell ref="A90:J95"/>
    <mergeCell ref="J48:J49"/>
    <mergeCell ref="I48:I49"/>
    <mergeCell ref="I50:I51"/>
    <mergeCell ref="J65:J66"/>
    <mergeCell ref="I53:I54"/>
    <mergeCell ref="I58:I60"/>
    <mergeCell ref="J50:J51"/>
    <mergeCell ref="A1:J1"/>
    <mergeCell ref="A38:C38"/>
    <mergeCell ref="F20:H20"/>
    <mergeCell ref="F23:H23"/>
    <mergeCell ref="A2:J2"/>
    <mergeCell ref="I34:I35"/>
    <mergeCell ref="J34:J35"/>
    <mergeCell ref="F34:H35"/>
    <mergeCell ref="F36:H36"/>
    <mergeCell ref="F24:H24"/>
    <mergeCell ref="F12:H12"/>
    <mergeCell ref="F26:H26"/>
    <mergeCell ref="F17:H17"/>
    <mergeCell ref="A18:C18"/>
    <mergeCell ref="A19:C19"/>
    <mergeCell ref="F19:H19"/>
    <mergeCell ref="F18:H18"/>
    <mergeCell ref="F14:H14"/>
    <mergeCell ref="A20:C20"/>
    <mergeCell ref="F15:H15"/>
    <mergeCell ref="A13:C13"/>
    <mergeCell ref="A15:C15"/>
    <mergeCell ref="A14:C14"/>
    <mergeCell ref="A77:J77"/>
    <mergeCell ref="A21:C21"/>
    <mergeCell ref="A22:C22"/>
    <mergeCell ref="A23:C23"/>
    <mergeCell ref="A24:C24"/>
    <mergeCell ref="A25:C25"/>
    <mergeCell ref="A26:C26"/>
    <mergeCell ref="A9:J9"/>
    <mergeCell ref="A6:B6"/>
    <mergeCell ref="G6:H6"/>
    <mergeCell ref="A11:J11"/>
    <mergeCell ref="I7:J7"/>
    <mergeCell ref="A7:B7"/>
    <mergeCell ref="I6:J6"/>
    <mergeCell ref="G7:H7"/>
    <mergeCell ref="C6:F6"/>
    <mergeCell ref="C7:F7"/>
    <mergeCell ref="A3:J3"/>
    <mergeCell ref="A78:J78"/>
    <mergeCell ref="A12:C12"/>
    <mergeCell ref="F13:H13"/>
    <mergeCell ref="A16:C17"/>
    <mergeCell ref="A5:J5"/>
    <mergeCell ref="H58:H60"/>
    <mergeCell ref="G65:G66"/>
    <mergeCell ref="H65:H66"/>
    <mergeCell ref="A33:C33"/>
    <mergeCell ref="K46:M46"/>
    <mergeCell ref="F21:H22"/>
    <mergeCell ref="A46:C46"/>
    <mergeCell ref="F41:H41"/>
    <mergeCell ref="F42:H42"/>
    <mergeCell ref="F43:H43"/>
    <mergeCell ref="F46:H46"/>
    <mergeCell ref="F25:H25"/>
    <mergeCell ref="D41:D42"/>
    <mergeCell ref="A45:C45"/>
    <mergeCell ref="A53:C54"/>
    <mergeCell ref="D53:D54"/>
    <mergeCell ref="E53:E54"/>
    <mergeCell ref="A48:C48"/>
    <mergeCell ref="D49:D50"/>
    <mergeCell ref="E49:E50"/>
    <mergeCell ref="D51:D52"/>
    <mergeCell ref="E51:E52"/>
    <mergeCell ref="A63:B63"/>
    <mergeCell ref="G57:J57"/>
    <mergeCell ref="E58:E60"/>
    <mergeCell ref="F58:F60"/>
    <mergeCell ref="G58:G60"/>
    <mergeCell ref="J58:J60"/>
    <mergeCell ref="A62:B62"/>
    <mergeCell ref="E41:E42"/>
    <mergeCell ref="A39:C39"/>
    <mergeCell ref="A44:C44"/>
    <mergeCell ref="F52:H52"/>
    <mergeCell ref="F48:H49"/>
    <mergeCell ref="F44:H45"/>
    <mergeCell ref="D16:D17"/>
    <mergeCell ref="E16:E17"/>
    <mergeCell ref="F16:H16"/>
    <mergeCell ref="F37:H37"/>
    <mergeCell ref="A28:E29"/>
    <mergeCell ref="E36:E37"/>
    <mergeCell ref="A35:C35"/>
    <mergeCell ref="A34:C34"/>
    <mergeCell ref="F27:H28"/>
    <mergeCell ref="A30:C32"/>
    <mergeCell ref="D65:D66"/>
    <mergeCell ref="E65:E66"/>
    <mergeCell ref="F65:F66"/>
    <mergeCell ref="J53:J54"/>
    <mergeCell ref="I65:I66"/>
    <mergeCell ref="A76:J76"/>
    <mergeCell ref="I74:I75"/>
    <mergeCell ref="J74:J75"/>
    <mergeCell ref="A57:B60"/>
    <mergeCell ref="A65:B66"/>
    <mergeCell ref="A67:B67"/>
    <mergeCell ref="C57:F57"/>
    <mergeCell ref="C58:C60"/>
    <mergeCell ref="D58:D60"/>
    <mergeCell ref="C65:C6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Efes Zajecar Pivara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rada.leko</dc:creator>
  <cp:keywords/>
  <dc:description/>
  <cp:lastModifiedBy>milka.cakovic</cp:lastModifiedBy>
  <cp:lastPrinted>2005-07-05T15:37:03Z</cp:lastPrinted>
  <dcterms:created xsi:type="dcterms:W3CDTF">2005-07-04T14:20:45Z</dcterms:created>
  <dcterms:modified xsi:type="dcterms:W3CDTF">2006-07-11T08:45:35Z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