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91" windowWidth="10080" windowHeight="6615" activeTab="1"/>
  </bookViews>
  <sheets>
    <sheet name="2004" sheetId="1" r:id="rId1"/>
    <sheet name="200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<sst xmlns="http://schemas.openxmlformats.org/spreadsheetml/2006/main" count="239" uniqueCount="108">
  <si>
    <t>I ОСНОВНИ ПОДАЦИ</t>
  </si>
  <si>
    <t>АКТИВА</t>
  </si>
  <si>
    <t>ИЗВОД ИЗ ГОДИШЊЕГ РАЧУНА ЗА 2004. ГОДИНУ</t>
  </si>
  <si>
    <t>2003.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</si>
  <si>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</si>
  <si>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</si>
  <si>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</si>
  <si>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</si>
  <si>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</si>
  <si>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</si>
  <si>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</si>
  <si>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</si>
  <si>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</si>
  <si>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</si>
  <si>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</si>
  <si>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</si>
  <si>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</si>
  <si>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</si>
  <si>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</si>
  <si>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</si>
  <si>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</si>
  <si>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</si>
  <si>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</si>
  <si>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</si>
  <si>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</si>
  <si>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</si>
  <si>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</si>
  <si>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</si>
  <si>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</si>
  <si>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</si>
  <si>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</si>
  <si>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</si>
  <si>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</si>
  <si>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</si>
  <si>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</si>
  <si>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</si>
  <si>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</si>
  <si>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</si>
  <si>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</si>
  <si>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</si>
  <si>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</si>
  <si>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</si>
  <si>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</si>
  <si>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</si>
  <si>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</si>
  <si>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</si>
  <si>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</si>
  <si>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</si>
  <si>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</si>
  <si>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</si>
  <si>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</si>
  <si>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</si>
  <si>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</si>
  <si>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</si>
  <si>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</si>
  <si>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</si>
  <si>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</si>
  <si>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</si>
  <si>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</si>
  <si>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</si>
  <si>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</si>
  <si>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</si>
  <si>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</si>
  <si>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</si>
  <si>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</si>
  <si>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</si>
  <si>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</si>
  <si>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</si>
  <si>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</si>
  <si>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</si>
  <si>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</si>
  <si>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</si>
  <si>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</si>
  <si>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</si>
  <si>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</si>
  <si>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</si>
  <si>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</si>
  <si>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</si>
  <si>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</si>
  <si>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</si>
  <si>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</si>
  <si>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</si>
  <si>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</si>
  <si>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</si>
  <si>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</si>
  <si>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</si>
  <si>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 xml:space="preserve">2003. 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</si>
  <si>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</si>
  <si>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</si>
  <si>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</si>
  <si>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</si>
  <si>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</si>
  <si>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</si>
  <si>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</si>
  <si>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</si>
  <si>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</si>
  <si>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</si>
  <si>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</si>
  <si>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-</t>
  </si>
  <si>
    <t>Напомена : 
Није било значајних промена правног и финансијског положаја друштва нити промене података наведених у проспекту за дистрибуцију хартија од вредности.</t>
  </si>
  <si>
    <t>Увид се може извршити сваког радног дана од 8,30 до 16,3 часова у седишту друштва.</t>
  </si>
  <si>
    <t>(Филиповић Предраг)</t>
  </si>
  <si>
    <r>
      <t>III МИШЉЕЊЕ РЕВИЗОРА BDO BC Excel О ФИНАНСИЈСКИМ ИЗВЕШТАЈИМА:</t>
    </r>
    <r>
      <rPr>
        <b/>
        <sz val="8"/>
        <rFont val="Arial"/>
        <family val="2"/>
      </rPr>
      <t xml:space="preserve">
"По нашем мишљењу, финансијски извештаји приказују истинито и објективно,по свим материјално значајним аспектима, финансијско стање ДЕЛТА БРОКЕР А.Д., Београд на дан 31. децембра 2004. године, резултате послованја и новчане токове ѕа период од 1. јануара до 31. децембра 2004. године у складу са рацуноводственим прописима важећим у Републици Србији.</t>
    </r>
  </si>
  <si>
    <t>Брокерско дилерско друштво Делта брокер а.д. Београд</t>
  </si>
  <si>
    <t>Делта брокер а.д. Београд</t>
  </si>
  <si>
    <t>Милентија Поповича 7 б</t>
  </si>
  <si>
    <t>ИЗВОД ИЗ ГОДИШЊЕГ РАЧУНА ЗА 2005. ГОДИНУ</t>
  </si>
  <si>
    <r>
      <t>III МИШЉЕЊЕ РЕВИЗОРА BDO BC Excel О ФИНАНСИЈСКИМ ИЗВЕШТАЈИМА:</t>
    </r>
    <r>
      <rPr>
        <b/>
        <sz val="8"/>
        <rFont val="Arial"/>
        <family val="2"/>
      </rPr>
      <t xml:space="preserve">
"По нашем мишљењу, финансијски извештаји приказују истинито и објективно,по свим материјално значајним аспектима, финансијско стање ДЕЛТА БРОКЕР А.Д., Београд на дан 31. децембра 2005. године, </t>
    </r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</si>
</sst>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</row>
    <row r="4" ht="4.5" customHeight="1"/>
    <row r="5" spans="1:10" ht="12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1.25">
      <c r="A6" s="100" t="s">
        <v>8</v>
      </c>
      <c r="B6" s="100"/>
      <c r="C6" s="102" t="s">
        <v>104</v>
      </c>
      <c r="D6" s="102"/>
      <c r="E6" s="102"/>
      <c r="F6" s="102"/>
      <c r="G6" s="100" t="s">
        <v>10</v>
      </c>
      <c r="H6" s="100"/>
      <c r="I6" s="102">
        <v>17174088</v>
      </c>
      <c r="J6" s="102"/>
    </row>
    <row r="7" spans="1:10" ht="11.25">
      <c r="A7" s="100" t="s">
        <v>9</v>
      </c>
      <c r="B7" s="100"/>
      <c r="C7" s="82" t="s">
        <v>105</v>
      </c>
      <c r="D7" s="83"/>
      <c r="E7" s="83"/>
      <c r="F7" s="84"/>
      <c r="G7" s="100" t="s">
        <v>11</v>
      </c>
      <c r="H7" s="100"/>
      <c r="I7" s="82">
        <v>100421991</v>
      </c>
      <c r="J7" s="84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99" t="s">
        <v>15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>
      <c r="A11" s="101" t="s">
        <v>14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1.25" customHeight="1">
      <c r="A12" s="88" t="s">
        <v>1</v>
      </c>
      <c r="B12" s="88"/>
      <c r="C12" s="88"/>
      <c r="D12" s="12" t="s">
        <v>3</v>
      </c>
      <c r="E12" s="6" t="s">
        <v>4</v>
      </c>
      <c r="F12" s="88" t="s">
        <v>5</v>
      </c>
      <c r="G12" s="88"/>
      <c r="H12" s="88"/>
      <c r="I12" s="6" t="s">
        <v>3</v>
      </c>
      <c r="J12" s="6" t="s">
        <v>4</v>
      </c>
    </row>
    <row r="13" spans="1:10" ht="11.25">
      <c r="A13" s="89" t="s">
        <v>18</v>
      </c>
      <c r="B13" s="89"/>
      <c r="C13" s="89"/>
      <c r="D13" s="8"/>
      <c r="E13" s="29">
        <f>E16+E18</f>
        <v>86942</v>
      </c>
      <c r="F13" s="89" t="s">
        <v>6</v>
      </c>
      <c r="G13" s="89"/>
      <c r="H13" s="89"/>
      <c r="I13" s="7"/>
      <c r="J13" s="30">
        <f>SUM(J14:J20)</f>
        <v>116172</v>
      </c>
    </row>
    <row r="14" spans="1:10" ht="11.25">
      <c r="A14" s="103" t="s">
        <v>19</v>
      </c>
      <c r="B14" s="89"/>
      <c r="C14" s="89"/>
      <c r="D14" s="8"/>
      <c r="E14" s="8"/>
      <c r="F14" s="66" t="s">
        <v>26</v>
      </c>
      <c r="G14" s="66"/>
      <c r="H14" s="66"/>
      <c r="I14" s="7"/>
      <c r="J14" s="30">
        <v>20405</v>
      </c>
    </row>
    <row r="15" spans="1:10" ht="11.25">
      <c r="A15" s="66" t="s">
        <v>20</v>
      </c>
      <c r="B15" s="66"/>
      <c r="C15" s="66"/>
      <c r="D15" s="8"/>
      <c r="E15" s="8"/>
      <c r="F15" s="63" t="s">
        <v>27</v>
      </c>
      <c r="G15" s="64"/>
      <c r="H15" s="65"/>
      <c r="I15" s="7"/>
      <c r="J15" s="30"/>
    </row>
    <row r="16" spans="1:10" ht="11.25">
      <c r="A16" s="90" t="s">
        <v>51</v>
      </c>
      <c r="B16" s="91"/>
      <c r="C16" s="92"/>
      <c r="D16" s="59"/>
      <c r="E16" s="61">
        <v>3269</v>
      </c>
      <c r="F16" s="63" t="s">
        <v>28</v>
      </c>
      <c r="G16" s="64"/>
      <c r="H16" s="65"/>
      <c r="I16" s="7"/>
      <c r="J16" s="30">
        <v>2594</v>
      </c>
    </row>
    <row r="17" spans="1:10" ht="11.25">
      <c r="A17" s="93"/>
      <c r="B17" s="94"/>
      <c r="C17" s="95"/>
      <c r="D17" s="60"/>
      <c r="E17" s="62"/>
      <c r="F17" s="66" t="s">
        <v>29</v>
      </c>
      <c r="G17" s="66"/>
      <c r="H17" s="66"/>
      <c r="I17" s="7"/>
      <c r="J17" s="30">
        <v>15818</v>
      </c>
    </row>
    <row r="18" spans="1:10" ht="11.25">
      <c r="A18" s="103" t="s">
        <v>69</v>
      </c>
      <c r="B18" s="103"/>
      <c r="C18" s="103"/>
      <c r="D18" s="8"/>
      <c r="E18" s="29">
        <v>83673</v>
      </c>
      <c r="F18" s="66" t="s">
        <v>63</v>
      </c>
      <c r="G18" s="66"/>
      <c r="H18" s="66"/>
      <c r="I18" s="7"/>
      <c r="J18" s="30">
        <v>77355</v>
      </c>
    </row>
    <row r="19" spans="1:10" ht="11.25">
      <c r="A19" s="89" t="s">
        <v>52</v>
      </c>
      <c r="B19" s="89"/>
      <c r="C19" s="89"/>
      <c r="D19" s="8"/>
      <c r="E19" s="29">
        <f>E21</f>
        <v>35005</v>
      </c>
      <c r="F19" s="66" t="s">
        <v>30</v>
      </c>
      <c r="G19" s="66"/>
      <c r="H19" s="66"/>
      <c r="I19" s="7"/>
      <c r="J19" s="30"/>
    </row>
    <row r="20" spans="1:10" ht="11.25">
      <c r="A20" s="63" t="s">
        <v>17</v>
      </c>
      <c r="B20" s="64"/>
      <c r="C20" s="65"/>
      <c r="D20" s="8"/>
      <c r="E20" s="8"/>
      <c r="F20" s="66" t="s">
        <v>31</v>
      </c>
      <c r="G20" s="66"/>
      <c r="H20" s="66"/>
      <c r="I20" s="7"/>
      <c r="J20" s="30"/>
    </row>
    <row r="21" spans="1:10" ht="11.25">
      <c r="A21" s="63" t="s">
        <v>70</v>
      </c>
      <c r="B21" s="64"/>
      <c r="C21" s="65"/>
      <c r="D21" s="8"/>
      <c r="E21" s="29">
        <v>35005</v>
      </c>
      <c r="F21" s="43" t="s">
        <v>32</v>
      </c>
      <c r="G21" s="44"/>
      <c r="H21" s="45"/>
      <c r="I21" s="146"/>
      <c r="J21" s="148">
        <f>SUM(J23:J26)</f>
        <v>5775</v>
      </c>
    </row>
    <row r="22" spans="1:10" ht="11.25">
      <c r="A22" s="103" t="s">
        <v>21</v>
      </c>
      <c r="B22" s="103"/>
      <c r="C22" s="103"/>
      <c r="D22" s="8"/>
      <c r="E22" s="8"/>
      <c r="F22" s="37"/>
      <c r="G22" s="38"/>
      <c r="H22" s="39"/>
      <c r="I22" s="147"/>
      <c r="J22" s="149"/>
    </row>
    <row r="23" spans="1:10" ht="11.25">
      <c r="A23" s="89" t="s">
        <v>22</v>
      </c>
      <c r="B23" s="89"/>
      <c r="C23" s="89"/>
      <c r="D23" s="8"/>
      <c r="E23" s="29">
        <v>121947</v>
      </c>
      <c r="F23" s="117" t="s">
        <v>33</v>
      </c>
      <c r="G23" s="118"/>
      <c r="H23" s="119"/>
      <c r="I23" s="7"/>
      <c r="J23" s="30"/>
    </row>
    <row r="24" spans="1:10" ht="11.25">
      <c r="A24" s="89" t="s">
        <v>23</v>
      </c>
      <c r="B24" s="89"/>
      <c r="C24" s="89"/>
      <c r="D24" s="8"/>
      <c r="E24" s="8"/>
      <c r="F24" s="103" t="s">
        <v>34</v>
      </c>
      <c r="G24" s="103"/>
      <c r="H24" s="103"/>
      <c r="I24" s="7"/>
      <c r="J24" s="30"/>
    </row>
    <row r="25" spans="1:10" ht="11.25">
      <c r="A25" s="106" t="s">
        <v>24</v>
      </c>
      <c r="B25" s="106"/>
      <c r="C25" s="106"/>
      <c r="D25" s="8"/>
      <c r="E25" s="29">
        <v>121947</v>
      </c>
      <c r="F25" s="66" t="s">
        <v>35</v>
      </c>
      <c r="G25" s="66"/>
      <c r="H25" s="66"/>
      <c r="I25" s="7"/>
      <c r="J25" s="30">
        <v>5775</v>
      </c>
    </row>
    <row r="26" spans="1:10" ht="11.25">
      <c r="A26" s="106" t="s">
        <v>25</v>
      </c>
      <c r="B26" s="106"/>
      <c r="C26" s="106"/>
      <c r="D26" s="8"/>
      <c r="E26" s="8"/>
      <c r="F26" s="66" t="s">
        <v>36</v>
      </c>
      <c r="G26" s="66"/>
      <c r="H26" s="66"/>
      <c r="I26" s="7"/>
      <c r="J26" s="30"/>
    </row>
    <row r="27" spans="1:10" ht="3.75" customHeight="1">
      <c r="A27" s="21"/>
      <c r="B27" s="21"/>
      <c r="C27" s="21"/>
      <c r="D27" s="17"/>
      <c r="E27" s="17"/>
      <c r="F27" s="150" t="s">
        <v>37</v>
      </c>
      <c r="G27" s="150"/>
      <c r="H27" s="150"/>
      <c r="I27" s="59"/>
      <c r="J27" s="61">
        <v>121947</v>
      </c>
    </row>
    <row r="28" spans="1:11" ht="10.5" customHeight="1">
      <c r="A28" s="107" t="s">
        <v>53</v>
      </c>
      <c r="B28" s="108"/>
      <c r="C28" s="108"/>
      <c r="D28" s="108"/>
      <c r="E28" s="108"/>
      <c r="F28" s="150"/>
      <c r="G28" s="150"/>
      <c r="H28" s="150"/>
      <c r="I28" s="60"/>
      <c r="J28" s="69"/>
      <c r="K28" s="1" t="s">
        <v>49</v>
      </c>
    </row>
    <row r="29" spans="1:10" ht="12" customHeight="1">
      <c r="A29" s="109"/>
      <c r="B29" s="109"/>
      <c r="C29" s="109"/>
      <c r="D29" s="109"/>
      <c r="E29" s="110"/>
      <c r="F29" s="165" t="s">
        <v>38</v>
      </c>
      <c r="G29" s="166"/>
      <c r="H29" s="166"/>
      <c r="I29" s="121"/>
      <c r="J29" s="143"/>
    </row>
    <row r="30" spans="1:10" ht="4.5" customHeight="1">
      <c r="A30" s="157" t="s">
        <v>74</v>
      </c>
      <c r="B30" s="158"/>
      <c r="C30" s="159"/>
      <c r="D30" s="121" t="s">
        <v>3</v>
      </c>
      <c r="E30" s="121" t="s">
        <v>4</v>
      </c>
      <c r="F30" s="167"/>
      <c r="G30" s="167"/>
      <c r="H30" s="167"/>
      <c r="I30" s="121"/>
      <c r="J30" s="144"/>
    </row>
    <row r="31" spans="1:10" ht="5.25" customHeight="1">
      <c r="A31" s="160"/>
      <c r="B31" s="145"/>
      <c r="C31" s="161"/>
      <c r="D31" s="121"/>
      <c r="E31" s="121"/>
      <c r="F31" s="25"/>
      <c r="G31" s="25"/>
      <c r="H31" s="25"/>
      <c r="I31" s="25"/>
      <c r="J31" s="25"/>
    </row>
    <row r="32" spans="1:10" ht="9.75" customHeight="1">
      <c r="A32" s="162"/>
      <c r="B32" s="163"/>
      <c r="C32" s="164"/>
      <c r="D32" s="121"/>
      <c r="E32" s="121"/>
      <c r="F32" s="108" t="s">
        <v>13</v>
      </c>
      <c r="G32" s="108"/>
      <c r="H32" s="108"/>
      <c r="I32" s="108"/>
      <c r="J32" s="108"/>
    </row>
    <row r="33" spans="1:10" ht="14.25" customHeight="1">
      <c r="A33" s="63" t="s">
        <v>57</v>
      </c>
      <c r="B33" s="64"/>
      <c r="C33" s="65"/>
      <c r="D33" s="8"/>
      <c r="E33" s="29">
        <v>146770</v>
      </c>
      <c r="F33" s="108"/>
      <c r="G33" s="108"/>
      <c r="H33" s="108"/>
      <c r="I33" s="108"/>
      <c r="J33" s="108"/>
    </row>
    <row r="34" spans="1:10" ht="12" customHeight="1">
      <c r="A34" s="63" t="s">
        <v>56</v>
      </c>
      <c r="B34" s="64"/>
      <c r="C34" s="65"/>
      <c r="D34" s="8"/>
      <c r="E34" s="29">
        <v>87087</v>
      </c>
      <c r="F34" s="70" t="s">
        <v>77</v>
      </c>
      <c r="G34" s="89"/>
      <c r="H34" s="89"/>
      <c r="I34" s="121" t="s">
        <v>3</v>
      </c>
      <c r="J34" s="121" t="s">
        <v>4</v>
      </c>
    </row>
    <row r="35" spans="1:10" ht="11.25" customHeight="1">
      <c r="A35" s="63" t="s">
        <v>54</v>
      </c>
      <c r="B35" s="64"/>
      <c r="C35" s="65"/>
      <c r="D35" s="8"/>
      <c r="E35" s="29">
        <f>E33-E34</f>
        <v>59683</v>
      </c>
      <c r="F35" s="89"/>
      <c r="G35" s="89"/>
      <c r="H35" s="89"/>
      <c r="I35" s="121"/>
      <c r="J35" s="121"/>
    </row>
    <row r="36" spans="1:10" ht="12.75" customHeight="1">
      <c r="A36" s="127" t="s">
        <v>75</v>
      </c>
      <c r="B36" s="128"/>
      <c r="C36" s="129"/>
      <c r="D36" s="71"/>
      <c r="E36" s="72"/>
      <c r="F36" s="63" t="s">
        <v>7</v>
      </c>
      <c r="G36" s="64"/>
      <c r="H36" s="65"/>
      <c r="I36" s="7"/>
      <c r="J36" s="30">
        <v>70617</v>
      </c>
    </row>
    <row r="37" spans="1:10" ht="12.75" customHeight="1">
      <c r="A37" s="130"/>
      <c r="B37" s="80"/>
      <c r="C37" s="81"/>
      <c r="D37" s="71"/>
      <c r="E37" s="72"/>
      <c r="F37" s="66" t="s">
        <v>66</v>
      </c>
      <c r="G37" s="66"/>
      <c r="H37" s="66"/>
      <c r="I37" s="7"/>
      <c r="J37" s="30">
        <v>14828</v>
      </c>
    </row>
    <row r="38" spans="1:16" ht="12.75" customHeight="1">
      <c r="A38" s="114" t="s">
        <v>55</v>
      </c>
      <c r="B38" s="115"/>
      <c r="C38" s="116"/>
      <c r="D38" s="8"/>
      <c r="E38" s="29">
        <v>97921</v>
      </c>
      <c r="F38" s="66" t="s">
        <v>64</v>
      </c>
      <c r="G38" s="66"/>
      <c r="H38" s="66"/>
      <c r="I38" s="7"/>
      <c r="J38" s="30">
        <f>J36-J37</f>
        <v>55789</v>
      </c>
      <c r="L38" s="18"/>
      <c r="M38" s="18"/>
      <c r="N38" s="18"/>
      <c r="O38" s="18"/>
      <c r="P38" s="18"/>
    </row>
    <row r="39" spans="1:16" ht="12.75" customHeight="1">
      <c r="A39" s="90" t="s">
        <v>58</v>
      </c>
      <c r="B39" s="111"/>
      <c r="C39" s="112"/>
      <c r="D39" s="8"/>
      <c r="E39" s="29">
        <v>157844</v>
      </c>
      <c r="F39" s="66" t="s">
        <v>39</v>
      </c>
      <c r="G39" s="66"/>
      <c r="H39" s="66"/>
      <c r="I39" s="7"/>
      <c r="J39" s="30">
        <v>5652</v>
      </c>
      <c r="L39" s="13"/>
      <c r="M39" s="19"/>
      <c r="N39" s="19"/>
      <c r="O39" s="9"/>
      <c r="P39" s="9"/>
    </row>
    <row r="40" spans="1:16" ht="12.75" customHeight="1">
      <c r="A40" s="63" t="s">
        <v>54</v>
      </c>
      <c r="B40" s="64"/>
      <c r="C40" s="65"/>
      <c r="D40" s="8"/>
      <c r="E40" s="29">
        <f>E38-E39</f>
        <v>-59923</v>
      </c>
      <c r="F40" s="66" t="s">
        <v>40</v>
      </c>
      <c r="G40" s="66"/>
      <c r="H40" s="66"/>
      <c r="I40" s="7"/>
      <c r="J40" s="30">
        <v>3</v>
      </c>
      <c r="L40" s="19"/>
      <c r="M40" s="19"/>
      <c r="N40" s="19"/>
      <c r="O40" s="9"/>
      <c r="P40" s="9"/>
    </row>
    <row r="41" spans="1:16" ht="12.75" customHeight="1">
      <c r="A41" s="70" t="s">
        <v>76</v>
      </c>
      <c r="B41" s="70"/>
      <c r="C41" s="70"/>
      <c r="D41" s="76"/>
      <c r="E41" s="61"/>
      <c r="F41" s="78" t="s">
        <v>41</v>
      </c>
      <c r="G41" s="78"/>
      <c r="H41" s="78"/>
      <c r="I41" s="7"/>
      <c r="J41" s="30">
        <v>80</v>
      </c>
      <c r="L41" s="9"/>
      <c r="M41" s="9"/>
      <c r="N41" s="9"/>
      <c r="O41" s="17"/>
      <c r="P41" s="17"/>
    </row>
    <row r="42" spans="1:16" ht="11.25" customHeight="1">
      <c r="A42" s="70"/>
      <c r="B42" s="70"/>
      <c r="C42" s="70"/>
      <c r="D42" s="62"/>
      <c r="E42" s="69"/>
      <c r="F42" s="79" t="s">
        <v>42</v>
      </c>
      <c r="G42" s="80"/>
      <c r="H42" s="81"/>
      <c r="I42" s="7"/>
      <c r="J42" s="30">
        <v>2121</v>
      </c>
      <c r="L42" s="9"/>
      <c r="M42" s="9"/>
      <c r="N42" s="9"/>
      <c r="O42" s="17"/>
      <c r="P42" s="17"/>
    </row>
    <row r="43" spans="1:16" ht="13.5" customHeight="1">
      <c r="A43" s="90" t="s">
        <v>59</v>
      </c>
      <c r="B43" s="111"/>
      <c r="C43" s="112"/>
      <c r="D43" s="8"/>
      <c r="E43" s="29"/>
      <c r="F43" s="63" t="s">
        <v>78</v>
      </c>
      <c r="G43" s="64"/>
      <c r="H43" s="65"/>
      <c r="I43" s="7"/>
      <c r="J43" s="30">
        <v>59397</v>
      </c>
      <c r="K43" s="31"/>
      <c r="L43" s="9"/>
      <c r="M43" s="9"/>
      <c r="N43" s="9"/>
      <c r="O43" s="17"/>
      <c r="P43" s="17"/>
    </row>
    <row r="44" spans="1:16" ht="12" customHeight="1">
      <c r="A44" s="90" t="s">
        <v>60</v>
      </c>
      <c r="B44" s="111"/>
      <c r="C44" s="112"/>
      <c r="D44" s="8"/>
      <c r="E44" s="29">
        <v>6444</v>
      </c>
      <c r="F44" s="151" t="s">
        <v>43</v>
      </c>
      <c r="G44" s="152"/>
      <c r="H44" s="153"/>
      <c r="I44" s="59"/>
      <c r="J44" s="143"/>
      <c r="K44" s="145"/>
      <c r="L44" s="145"/>
      <c r="M44" s="145"/>
      <c r="N44" s="9"/>
      <c r="O44" s="17"/>
      <c r="P44" s="17"/>
    </row>
    <row r="45" spans="1:16" ht="13.5" customHeight="1">
      <c r="A45" s="63" t="s">
        <v>54</v>
      </c>
      <c r="B45" s="64"/>
      <c r="C45" s="65"/>
      <c r="D45" s="8"/>
      <c r="E45" s="29">
        <f>E43-E44</f>
        <v>-6444</v>
      </c>
      <c r="F45" s="154"/>
      <c r="G45" s="155"/>
      <c r="H45" s="156"/>
      <c r="I45" s="60"/>
      <c r="J45" s="144"/>
      <c r="K45" s="47"/>
      <c r="L45" s="47"/>
      <c r="M45" s="47"/>
      <c r="N45" s="9"/>
      <c r="O45" s="17"/>
      <c r="P45" s="17"/>
    </row>
    <row r="46" spans="1:16" ht="13.5" customHeight="1">
      <c r="A46" s="40" t="s">
        <v>72</v>
      </c>
      <c r="B46" s="41"/>
      <c r="C46" s="42"/>
      <c r="D46" s="8"/>
      <c r="E46" s="29">
        <f>E33+E38+E43</f>
        <v>244691</v>
      </c>
      <c r="F46" s="66" t="s">
        <v>44</v>
      </c>
      <c r="G46" s="66"/>
      <c r="H46" s="66"/>
      <c r="I46" s="7"/>
      <c r="J46" s="30"/>
      <c r="K46" s="47"/>
      <c r="L46" s="47"/>
      <c r="M46" s="47"/>
      <c r="N46" s="20"/>
      <c r="O46" s="9"/>
      <c r="P46" s="9"/>
    </row>
    <row r="47" spans="1:16" ht="13.5" customHeight="1">
      <c r="A47" s="40" t="s">
        <v>71</v>
      </c>
      <c r="B47" s="41"/>
      <c r="C47" s="42"/>
      <c r="D47" s="8"/>
      <c r="E47" s="29">
        <f>E34+E39+E44</f>
        <v>251375</v>
      </c>
      <c r="F47" s="168" t="s">
        <v>45</v>
      </c>
      <c r="G47" s="169"/>
      <c r="H47" s="170"/>
      <c r="I47" s="7"/>
      <c r="J47" s="30"/>
      <c r="K47" s="16"/>
      <c r="L47" s="16"/>
      <c r="M47" s="16"/>
      <c r="N47" s="20"/>
      <c r="O47" s="9"/>
      <c r="P47" s="9"/>
    </row>
    <row r="48" spans="1:16" ht="13.5" customHeight="1">
      <c r="A48" s="73" t="s">
        <v>61</v>
      </c>
      <c r="B48" s="74"/>
      <c r="C48" s="75"/>
      <c r="D48" s="8"/>
      <c r="E48" s="29">
        <f>E46-E47</f>
        <v>-6684</v>
      </c>
      <c r="F48" s="122" t="s">
        <v>65</v>
      </c>
      <c r="G48" s="123"/>
      <c r="H48" s="124"/>
      <c r="I48" s="66"/>
      <c r="J48" s="58"/>
      <c r="L48" s="20"/>
      <c r="M48" s="13"/>
      <c r="N48" s="13"/>
      <c r="O48" s="9"/>
      <c r="P48" s="9"/>
    </row>
    <row r="49" spans="1:16" ht="7.5" customHeight="1">
      <c r="A49" s="127" t="s">
        <v>47</v>
      </c>
      <c r="B49" s="128"/>
      <c r="C49" s="129"/>
      <c r="D49" s="76"/>
      <c r="E49" s="61">
        <v>29774</v>
      </c>
      <c r="F49" s="79"/>
      <c r="G49" s="125"/>
      <c r="H49" s="126"/>
      <c r="I49" s="66"/>
      <c r="J49" s="58"/>
      <c r="L49" s="9"/>
      <c r="M49" s="9"/>
      <c r="N49" s="9"/>
      <c r="O49" s="9"/>
      <c r="P49" s="9"/>
    </row>
    <row r="50" spans="1:16" ht="12.75" customHeight="1">
      <c r="A50" s="130"/>
      <c r="B50" s="80"/>
      <c r="C50" s="81"/>
      <c r="D50" s="62"/>
      <c r="E50" s="69"/>
      <c r="F50" s="127" t="s">
        <v>67</v>
      </c>
      <c r="G50" s="128"/>
      <c r="H50" s="129"/>
      <c r="I50" s="66"/>
      <c r="J50" s="58">
        <v>59397</v>
      </c>
      <c r="L50" s="21"/>
      <c r="M50" s="21"/>
      <c r="N50" s="21"/>
      <c r="O50" s="17"/>
      <c r="P50" s="17"/>
    </row>
    <row r="51" spans="1:16" ht="8.25" customHeight="1">
      <c r="A51" s="127" t="s">
        <v>62</v>
      </c>
      <c r="B51" s="128"/>
      <c r="C51" s="129"/>
      <c r="D51" s="76"/>
      <c r="E51" s="61"/>
      <c r="F51" s="130"/>
      <c r="G51" s="80"/>
      <c r="H51" s="81"/>
      <c r="I51" s="66"/>
      <c r="J51" s="58"/>
      <c r="L51" s="9"/>
      <c r="M51" s="9"/>
      <c r="N51" s="9"/>
      <c r="O51" s="17"/>
      <c r="P51" s="17"/>
    </row>
    <row r="52" spans="1:16" ht="13.5" customHeight="1">
      <c r="A52" s="130"/>
      <c r="B52" s="80"/>
      <c r="C52" s="81"/>
      <c r="D52" s="62"/>
      <c r="E52" s="69"/>
      <c r="F52" s="106" t="s">
        <v>46</v>
      </c>
      <c r="G52" s="106"/>
      <c r="H52" s="106"/>
      <c r="I52" s="7"/>
      <c r="J52" s="30">
        <v>656</v>
      </c>
      <c r="L52" s="20"/>
      <c r="M52" s="20"/>
      <c r="N52" s="20"/>
      <c r="O52" s="9"/>
      <c r="P52" s="9"/>
    </row>
    <row r="53" spans="1:16" ht="14.25" customHeight="1">
      <c r="A53" s="70" t="s">
        <v>48</v>
      </c>
      <c r="B53" s="70"/>
      <c r="C53" s="70"/>
      <c r="D53" s="71"/>
      <c r="E53" s="72">
        <f>E49+E48</f>
        <v>23090</v>
      </c>
      <c r="F53" s="171" t="s">
        <v>73</v>
      </c>
      <c r="G53" s="44"/>
      <c r="H53" s="45"/>
      <c r="I53" s="66"/>
      <c r="J53" s="58">
        <f>J50-J52</f>
        <v>58741</v>
      </c>
      <c r="L53" s="20"/>
      <c r="M53" s="22"/>
      <c r="N53" s="22"/>
      <c r="O53" s="9"/>
      <c r="P53" s="9"/>
    </row>
    <row r="54" spans="1:16" ht="5.25" customHeight="1">
      <c r="A54" s="70"/>
      <c r="B54" s="70"/>
      <c r="C54" s="70"/>
      <c r="D54" s="71"/>
      <c r="E54" s="72"/>
      <c r="F54" s="37"/>
      <c r="G54" s="38"/>
      <c r="H54" s="39"/>
      <c r="I54" s="66"/>
      <c r="J54" s="58"/>
      <c r="L54" s="13"/>
      <c r="M54" s="13"/>
      <c r="N54" s="13"/>
      <c r="O54" s="9"/>
      <c r="P54" s="9"/>
    </row>
    <row r="55" spans="1:16" ht="9" customHeight="1">
      <c r="A55" s="13"/>
      <c r="B55" s="13"/>
      <c r="C55" s="13"/>
      <c r="D55" s="9"/>
      <c r="E55" s="9"/>
      <c r="F55" s="14"/>
      <c r="G55" s="14"/>
      <c r="H55" s="14"/>
      <c r="I55" s="9"/>
      <c r="J55" s="9"/>
      <c r="L55" s="9"/>
      <c r="M55" s="9"/>
      <c r="N55" s="9"/>
      <c r="O55" s="17"/>
      <c r="P55" s="17"/>
    </row>
    <row r="56" spans="1:16" ht="11.25" customHeight="1">
      <c r="A56" s="101" t="s">
        <v>97</v>
      </c>
      <c r="B56" s="101"/>
      <c r="C56" s="101"/>
      <c r="D56" s="101"/>
      <c r="E56" s="101"/>
      <c r="F56" s="101"/>
      <c r="G56" s="101"/>
      <c r="H56" s="101"/>
      <c r="I56" s="101"/>
      <c r="J56" s="101"/>
      <c r="L56" s="9"/>
      <c r="M56" s="9"/>
      <c r="N56" s="9"/>
      <c r="O56" s="9"/>
      <c r="P56" s="9"/>
    </row>
    <row r="57" spans="1:16" ht="11.25" customHeight="1">
      <c r="A57" s="50"/>
      <c r="B57" s="50"/>
      <c r="C57" s="54" t="s">
        <v>86</v>
      </c>
      <c r="D57" s="54"/>
      <c r="E57" s="54"/>
      <c r="F57" s="54"/>
      <c r="G57" s="68" t="s">
        <v>4</v>
      </c>
      <c r="H57" s="68"/>
      <c r="I57" s="68"/>
      <c r="J57" s="68"/>
      <c r="L57" s="9"/>
      <c r="M57" s="9"/>
      <c r="N57" s="9"/>
      <c r="O57" s="9"/>
      <c r="P57" s="9"/>
    </row>
    <row r="58" spans="1:16" ht="11.25" customHeight="1">
      <c r="A58" s="50"/>
      <c r="B58" s="50"/>
      <c r="C58" s="55" t="s">
        <v>87</v>
      </c>
      <c r="D58" s="55" t="s">
        <v>88</v>
      </c>
      <c r="E58" s="55" t="s">
        <v>89</v>
      </c>
      <c r="F58" s="55" t="s">
        <v>90</v>
      </c>
      <c r="G58" s="55" t="s">
        <v>87</v>
      </c>
      <c r="H58" s="55" t="s">
        <v>88</v>
      </c>
      <c r="I58" s="55" t="s">
        <v>89</v>
      </c>
      <c r="J58" s="55" t="s">
        <v>90</v>
      </c>
      <c r="L58" s="9"/>
      <c r="M58" s="9"/>
      <c r="N58" s="9"/>
      <c r="O58" s="9"/>
      <c r="P58" s="9"/>
    </row>
    <row r="59" spans="1:16" ht="11.25" customHeight="1">
      <c r="A59" s="50"/>
      <c r="B59" s="50"/>
      <c r="C59" s="54"/>
      <c r="D59" s="54"/>
      <c r="E59" s="54"/>
      <c r="F59" s="54"/>
      <c r="G59" s="54"/>
      <c r="H59" s="54"/>
      <c r="I59" s="54"/>
      <c r="J59" s="54"/>
      <c r="L59" s="13"/>
      <c r="M59" s="13"/>
      <c r="N59" s="13"/>
      <c r="O59" s="9"/>
      <c r="P59" s="9"/>
    </row>
    <row r="60" spans="1:16" ht="11.25" customHeight="1">
      <c r="A60" s="50"/>
      <c r="B60" s="50"/>
      <c r="C60" s="54"/>
      <c r="D60" s="54"/>
      <c r="E60" s="54"/>
      <c r="F60" s="54"/>
      <c r="G60" s="54"/>
      <c r="H60" s="54"/>
      <c r="I60" s="54"/>
      <c r="J60" s="54"/>
      <c r="L60" s="13"/>
      <c r="M60" s="13"/>
      <c r="N60" s="13"/>
      <c r="O60" s="9"/>
      <c r="P60" s="9"/>
    </row>
    <row r="61" spans="1:16" ht="11.25" customHeight="1">
      <c r="A61" s="67" t="s">
        <v>79</v>
      </c>
      <c r="B61" s="67"/>
      <c r="C61" s="24"/>
      <c r="D61" s="26"/>
      <c r="E61" s="26"/>
      <c r="F61" s="23"/>
      <c r="G61" s="32">
        <v>5843</v>
      </c>
      <c r="H61" s="32">
        <v>14562</v>
      </c>
      <c r="I61" s="35" t="s">
        <v>98</v>
      </c>
      <c r="J61" s="30">
        <f>G61+H61</f>
        <v>20405</v>
      </c>
      <c r="L61" s="13"/>
      <c r="M61" s="13"/>
      <c r="N61" s="13"/>
      <c r="O61" s="17"/>
      <c r="P61" s="17"/>
    </row>
    <row r="62" spans="1:10" ht="11.25" customHeight="1">
      <c r="A62" s="67" t="s">
        <v>80</v>
      </c>
      <c r="B62" s="67"/>
      <c r="C62" s="24"/>
      <c r="D62" s="26"/>
      <c r="E62" s="26"/>
      <c r="F62" s="23"/>
      <c r="G62" s="32"/>
      <c r="H62" s="32"/>
      <c r="I62" s="30"/>
      <c r="J62" s="30"/>
    </row>
    <row r="63" spans="1:10" ht="11.25" customHeight="1">
      <c r="A63" s="67" t="s">
        <v>81</v>
      </c>
      <c r="B63" s="67"/>
      <c r="C63" s="24"/>
      <c r="D63" s="26"/>
      <c r="E63" s="26"/>
      <c r="F63" s="23"/>
      <c r="G63" s="32"/>
      <c r="H63" s="32"/>
      <c r="I63" s="30"/>
      <c r="J63" s="30"/>
    </row>
    <row r="64" spans="1:10" ht="11.25" customHeight="1">
      <c r="A64" s="27" t="s">
        <v>82</v>
      </c>
      <c r="B64" s="27"/>
      <c r="C64" s="23"/>
      <c r="D64" s="26"/>
      <c r="E64" s="26"/>
      <c r="F64" s="23"/>
      <c r="G64" s="32"/>
      <c r="H64" s="32"/>
      <c r="I64" s="30"/>
      <c r="J64" s="30"/>
    </row>
    <row r="65" spans="1:10" ht="9.75" customHeight="1">
      <c r="A65" s="51" t="s">
        <v>83</v>
      </c>
      <c r="B65" s="52"/>
      <c r="C65" s="56"/>
      <c r="D65" s="56"/>
      <c r="E65" s="56"/>
      <c r="F65" s="56"/>
      <c r="G65" s="97">
        <f>SUM(G61:G64)</f>
        <v>5843</v>
      </c>
      <c r="H65" s="97">
        <f>SUM(H61:H64)</f>
        <v>14562</v>
      </c>
      <c r="I65" s="77" t="s">
        <v>98</v>
      </c>
      <c r="J65" s="97">
        <f>SUM(J61:J64)</f>
        <v>20405</v>
      </c>
    </row>
    <row r="66" spans="1:10" ht="14.25" customHeight="1">
      <c r="A66" s="52"/>
      <c r="B66" s="52"/>
      <c r="C66" s="57"/>
      <c r="D66" s="57"/>
      <c r="E66" s="57"/>
      <c r="F66" s="57"/>
      <c r="G66" s="98"/>
      <c r="H66" s="98"/>
      <c r="I66" s="46"/>
      <c r="J66" s="98"/>
    </row>
    <row r="67" spans="1:10" ht="11.25" customHeight="1">
      <c r="A67" s="53" t="s">
        <v>84</v>
      </c>
      <c r="B67" s="53"/>
      <c r="C67" s="23"/>
      <c r="D67" s="26"/>
      <c r="E67" s="26"/>
      <c r="F67" s="23"/>
      <c r="G67" s="32"/>
      <c r="H67" s="32"/>
      <c r="I67" s="30"/>
      <c r="J67" s="30"/>
    </row>
    <row r="68" spans="1:10" ht="11.25" customHeight="1">
      <c r="A68" s="53" t="s">
        <v>85</v>
      </c>
      <c r="B68" s="53"/>
      <c r="C68" s="23"/>
      <c r="D68" s="26"/>
      <c r="E68" s="26"/>
      <c r="F68" s="23"/>
      <c r="G68" s="32">
        <v>805</v>
      </c>
      <c r="H68" s="32">
        <v>1789</v>
      </c>
      <c r="I68" s="35" t="s">
        <v>98</v>
      </c>
      <c r="J68" s="30">
        <f>G68+H68</f>
        <v>2594</v>
      </c>
    </row>
    <row r="69" spans="1:10" ht="12" customHeight="1">
      <c r="A69" s="27" t="s">
        <v>91</v>
      </c>
      <c r="B69" s="27"/>
      <c r="C69" s="23"/>
      <c r="D69" s="26"/>
      <c r="E69" s="26"/>
      <c r="F69" s="23"/>
      <c r="G69" s="32">
        <v>2858</v>
      </c>
      <c r="H69" s="32">
        <v>15818</v>
      </c>
      <c r="I69" s="30">
        <v>2858</v>
      </c>
      <c r="J69" s="30">
        <f>G69+H69-I69</f>
        <v>15818</v>
      </c>
    </row>
    <row r="70" spans="1:10" ht="11.25" customHeight="1">
      <c r="A70" s="52" t="s">
        <v>92</v>
      </c>
      <c r="B70" s="52"/>
      <c r="C70" s="23"/>
      <c r="D70" s="26"/>
      <c r="E70" s="26"/>
      <c r="F70" s="23"/>
      <c r="G70" s="32">
        <f>SUM(G67:G69)</f>
        <v>3663</v>
      </c>
      <c r="H70" s="32">
        <f>SUM(H67:H69)</f>
        <v>17607</v>
      </c>
      <c r="I70" s="32">
        <f>SUM(I67:I69)</f>
        <v>2858</v>
      </c>
      <c r="J70" s="32">
        <f>SUM(J67:J69)</f>
        <v>18412</v>
      </c>
    </row>
    <row r="71" spans="1:10" ht="11.25" customHeight="1">
      <c r="A71" s="53" t="s">
        <v>93</v>
      </c>
      <c r="B71" s="53"/>
      <c r="C71" s="23"/>
      <c r="D71" s="26"/>
      <c r="E71" s="26"/>
      <c r="F71" s="23"/>
      <c r="G71" s="32">
        <v>32044</v>
      </c>
      <c r="H71" s="32">
        <v>58914</v>
      </c>
      <c r="I71" s="33">
        <v>13603</v>
      </c>
      <c r="J71" s="30">
        <f>G71+H71-I71</f>
        <v>77355</v>
      </c>
    </row>
    <row r="72" spans="1:10" ht="11.25" customHeight="1">
      <c r="A72" s="142" t="s">
        <v>94</v>
      </c>
      <c r="B72" s="142"/>
      <c r="C72" s="7"/>
      <c r="D72" s="7"/>
      <c r="E72" s="7"/>
      <c r="F72" s="7"/>
      <c r="G72" s="30"/>
      <c r="H72" s="30"/>
      <c r="I72" s="34"/>
      <c r="J72" s="34"/>
    </row>
    <row r="73" spans="1:10" ht="12" customHeight="1">
      <c r="A73" s="28" t="s">
        <v>95</v>
      </c>
      <c r="B73" s="28"/>
      <c r="C73" s="7"/>
      <c r="D73" s="7"/>
      <c r="E73" s="7"/>
      <c r="F73" s="7"/>
      <c r="G73" s="30">
        <f>G65+G70+G71</f>
        <v>41550</v>
      </c>
      <c r="H73" s="30">
        <f>H65+H70+H71</f>
        <v>91083</v>
      </c>
      <c r="I73" s="30">
        <f>I70+I71</f>
        <v>16461</v>
      </c>
      <c r="J73" s="30">
        <f>J65+J70+J71</f>
        <v>116172</v>
      </c>
    </row>
    <row r="74" spans="1:10" ht="12" customHeight="1">
      <c r="A74" s="51" t="s">
        <v>96</v>
      </c>
      <c r="B74" s="52"/>
      <c r="C74" s="59"/>
      <c r="D74" s="59"/>
      <c r="E74" s="59"/>
      <c r="F74" s="59"/>
      <c r="G74" s="143"/>
      <c r="H74" s="143"/>
      <c r="I74" s="48"/>
      <c r="J74" s="48"/>
    </row>
    <row r="75" spans="1:10" ht="12" customHeight="1">
      <c r="A75" s="52"/>
      <c r="B75" s="52"/>
      <c r="C75" s="60"/>
      <c r="D75" s="60"/>
      <c r="E75" s="60"/>
      <c r="F75" s="60"/>
      <c r="G75" s="144"/>
      <c r="H75" s="144"/>
      <c r="I75" s="49"/>
      <c r="J75" s="49"/>
    </row>
    <row r="76" spans="1:10" ht="75" customHeight="1">
      <c r="A76" s="104" t="s">
        <v>102</v>
      </c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36" customHeight="1">
      <c r="A78" s="140" t="s">
        <v>16</v>
      </c>
      <c r="B78" s="141"/>
      <c r="C78" s="141"/>
      <c r="D78" s="141"/>
      <c r="E78" s="141"/>
      <c r="F78" s="141"/>
      <c r="G78" s="141"/>
      <c r="H78" s="141"/>
      <c r="I78" s="141"/>
      <c r="J78" s="141"/>
    </row>
    <row r="79" spans="1:10" ht="11.25">
      <c r="A79" s="131" t="s">
        <v>99</v>
      </c>
      <c r="B79" s="132"/>
      <c r="C79" s="132"/>
      <c r="D79" s="132"/>
      <c r="E79" s="132"/>
      <c r="F79" s="132"/>
      <c r="G79" s="132"/>
      <c r="H79" s="132"/>
      <c r="I79" s="132"/>
      <c r="J79" s="132"/>
    </row>
    <row r="80" spans="1:10" ht="11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</row>
    <row r="81" spans="1:10" ht="11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</row>
    <row r="82" spans="1:10" ht="11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</row>
    <row r="83" spans="1:10" ht="11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0" ht="8.2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</row>
    <row r="85" ht="4.5" customHeight="1">
      <c r="E85" s="10"/>
    </row>
    <row r="86" spans="1:10" ht="12.75">
      <c r="A86" s="135" t="s">
        <v>68</v>
      </c>
      <c r="B86" s="135"/>
      <c r="C86" s="135"/>
      <c r="D86" s="135"/>
      <c r="E86" s="135"/>
      <c r="F86" s="135"/>
      <c r="G86" s="135"/>
      <c r="H86" s="135"/>
      <c r="I86" s="135"/>
      <c r="J86" s="135"/>
    </row>
    <row r="87" spans="1:10" ht="11.25">
      <c r="A87" s="136" t="s">
        <v>100</v>
      </c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ht="7.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137"/>
    </row>
    <row r="89" spans="1:10" ht="11.25">
      <c r="A89" s="139"/>
      <c r="B89" s="132"/>
      <c r="C89" s="132"/>
      <c r="D89" s="132"/>
      <c r="E89" s="132"/>
      <c r="F89" s="132"/>
      <c r="G89" s="132"/>
      <c r="H89" s="132"/>
      <c r="I89" s="132"/>
      <c r="J89" s="132"/>
    </row>
    <row r="90" spans="1:10" ht="14.2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0" ht="16.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</row>
    <row r="92" spans="1:10" ht="11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</row>
    <row r="93" spans="1:10" ht="11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</row>
    <row r="94" spans="1:10" ht="16.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</row>
    <row r="95" spans="5:10" ht="11.25">
      <c r="E95" s="10"/>
      <c r="G95" s="86" t="s">
        <v>12</v>
      </c>
      <c r="H95" s="138"/>
      <c r="I95" s="138"/>
      <c r="J95" s="138"/>
    </row>
    <row r="96" spans="5:10" ht="12.75" customHeight="1">
      <c r="E96" s="10"/>
      <c r="G96" s="85" t="s">
        <v>101</v>
      </c>
      <c r="H96" s="85"/>
      <c r="I96" s="85"/>
      <c r="J96" s="85"/>
    </row>
    <row r="97" spans="2:10" ht="12.75" customHeight="1">
      <c r="B97" s="36"/>
      <c r="E97" s="10"/>
      <c r="G97" s="15"/>
      <c r="H97" s="15"/>
      <c r="I97" s="15"/>
      <c r="J97" s="15"/>
    </row>
    <row r="98" spans="5:10" ht="12.75" customHeight="1">
      <c r="E98" s="10"/>
      <c r="G98" s="15"/>
      <c r="H98" s="15"/>
      <c r="I98" s="15"/>
      <c r="J98" s="15"/>
    </row>
    <row r="99" spans="5:10" ht="12.75" customHeight="1">
      <c r="E99" s="10"/>
      <c r="G99" s="15"/>
      <c r="H99" s="15"/>
      <c r="I99" s="15"/>
      <c r="J99" s="15"/>
    </row>
    <row r="100" spans="5:10" ht="12.75" customHeight="1">
      <c r="E100" s="10"/>
      <c r="G100" s="15"/>
      <c r="H100" s="15"/>
      <c r="I100" s="15"/>
      <c r="J100" s="15"/>
    </row>
    <row r="101" spans="1:10" ht="49.5" customHeight="1">
      <c r="A101" s="133"/>
      <c r="B101" s="134"/>
      <c r="C101" s="134"/>
      <c r="D101" s="134"/>
      <c r="E101" s="134"/>
      <c r="F101" s="134"/>
      <c r="G101" s="134"/>
      <c r="H101" s="134"/>
      <c r="I101" s="134"/>
      <c r="J101" s="134"/>
    </row>
    <row r="102" spans="1:10" ht="73.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</row>
  </sheetData>
  <mergeCells count="161"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I29:I30"/>
    <mergeCell ref="J29:J30"/>
    <mergeCell ref="F32:J33"/>
    <mergeCell ref="F38:H38"/>
    <mergeCell ref="I21:I22"/>
    <mergeCell ref="J21:J22"/>
    <mergeCell ref="J27:J28"/>
    <mergeCell ref="I27:I28"/>
    <mergeCell ref="K44:M44"/>
    <mergeCell ref="K45:M45"/>
    <mergeCell ref="I44:I45"/>
    <mergeCell ref="J44:J45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A79:J84"/>
    <mergeCell ref="A101:J102"/>
    <mergeCell ref="A86:J86"/>
    <mergeCell ref="A87:J88"/>
    <mergeCell ref="G95:J95"/>
    <mergeCell ref="G96:J96"/>
    <mergeCell ref="A89:J94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0:C40"/>
    <mergeCell ref="A28:E29"/>
    <mergeCell ref="E36:E37"/>
    <mergeCell ref="A35:C35"/>
    <mergeCell ref="A34:C34"/>
    <mergeCell ref="A39:C39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A62:B62"/>
    <mergeCell ref="A63:B63"/>
    <mergeCell ref="G57:J57"/>
    <mergeCell ref="E58:E60"/>
    <mergeCell ref="F58:F60"/>
    <mergeCell ref="G58:G60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8.25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</row>
    <row r="4" ht="4.5" customHeight="1"/>
    <row r="5" spans="1:10" ht="12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1.25">
      <c r="A6" s="100" t="s">
        <v>8</v>
      </c>
      <c r="B6" s="100"/>
      <c r="C6" s="102" t="s">
        <v>104</v>
      </c>
      <c r="D6" s="102"/>
      <c r="E6" s="102"/>
      <c r="F6" s="102"/>
      <c r="G6" s="100" t="s">
        <v>10</v>
      </c>
      <c r="H6" s="100"/>
      <c r="I6" s="102">
        <v>17174088</v>
      </c>
      <c r="J6" s="102"/>
    </row>
    <row r="7" spans="1:10" ht="11.25">
      <c r="A7" s="100" t="s">
        <v>9</v>
      </c>
      <c r="B7" s="100"/>
      <c r="C7" s="82" t="s">
        <v>105</v>
      </c>
      <c r="D7" s="83"/>
      <c r="E7" s="83"/>
      <c r="F7" s="84"/>
      <c r="G7" s="100" t="s">
        <v>11</v>
      </c>
      <c r="H7" s="100"/>
      <c r="I7" s="82">
        <v>100421991</v>
      </c>
      <c r="J7" s="84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99" t="s">
        <v>15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>
      <c r="A11" s="101" t="s">
        <v>14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1.25" customHeight="1">
      <c r="A12" s="88" t="s">
        <v>1</v>
      </c>
      <c r="B12" s="88"/>
      <c r="C12" s="88"/>
      <c r="D12" s="6" t="s">
        <v>4</v>
      </c>
      <c r="E12" s="6">
        <v>2005</v>
      </c>
      <c r="F12" s="88" t="s">
        <v>5</v>
      </c>
      <c r="G12" s="88"/>
      <c r="H12" s="88"/>
      <c r="I12" s="6" t="s">
        <v>4</v>
      </c>
      <c r="J12" s="6">
        <v>2005</v>
      </c>
    </row>
    <row r="13" spans="1:10" ht="11.25">
      <c r="A13" s="89" t="s">
        <v>18</v>
      </c>
      <c r="B13" s="89"/>
      <c r="C13" s="89"/>
      <c r="D13" s="29">
        <f>D16+D18</f>
        <v>86942</v>
      </c>
      <c r="E13" s="29">
        <f>E16+E18</f>
        <v>276398</v>
      </c>
      <c r="F13" s="89" t="s">
        <v>6</v>
      </c>
      <c r="G13" s="89"/>
      <c r="H13" s="89"/>
      <c r="I13" s="30">
        <f>SUM(I14:I20)</f>
        <v>116172</v>
      </c>
      <c r="J13" s="30">
        <f>SUM(J14:J20)</f>
        <v>299123</v>
      </c>
    </row>
    <row r="14" spans="1:10" ht="11.25">
      <c r="A14" s="103" t="s">
        <v>19</v>
      </c>
      <c r="B14" s="89"/>
      <c r="C14" s="89"/>
      <c r="D14" s="8"/>
      <c r="E14" s="8"/>
      <c r="F14" s="66" t="s">
        <v>26</v>
      </c>
      <c r="G14" s="66"/>
      <c r="H14" s="66"/>
      <c r="I14" s="30">
        <v>20405</v>
      </c>
      <c r="J14" s="30">
        <v>27384</v>
      </c>
    </row>
    <row r="15" spans="1:10" ht="11.25">
      <c r="A15" s="66" t="s">
        <v>20</v>
      </c>
      <c r="B15" s="66"/>
      <c r="C15" s="66"/>
      <c r="D15" s="8"/>
      <c r="E15" s="8"/>
      <c r="F15" s="63" t="s">
        <v>27</v>
      </c>
      <c r="G15" s="64"/>
      <c r="H15" s="65"/>
      <c r="I15" s="30"/>
      <c r="J15" s="30"/>
    </row>
    <row r="16" spans="1:10" ht="11.25">
      <c r="A16" s="90" t="s">
        <v>51</v>
      </c>
      <c r="B16" s="91"/>
      <c r="C16" s="92"/>
      <c r="D16" s="61">
        <v>3269</v>
      </c>
      <c r="E16" s="61">
        <v>3531</v>
      </c>
      <c r="F16" s="63" t="s">
        <v>28</v>
      </c>
      <c r="G16" s="64"/>
      <c r="H16" s="65"/>
      <c r="I16" s="30">
        <v>2594</v>
      </c>
      <c r="J16" s="30">
        <v>2616</v>
      </c>
    </row>
    <row r="17" spans="1:10" ht="11.25">
      <c r="A17" s="93"/>
      <c r="B17" s="94"/>
      <c r="C17" s="95"/>
      <c r="D17" s="62"/>
      <c r="E17" s="62"/>
      <c r="F17" s="66" t="s">
        <v>29</v>
      </c>
      <c r="G17" s="66"/>
      <c r="H17" s="66"/>
      <c r="I17" s="30">
        <v>15818</v>
      </c>
      <c r="J17" s="30">
        <v>83936</v>
      </c>
    </row>
    <row r="18" spans="1:10" ht="11.25">
      <c r="A18" s="103" t="s">
        <v>69</v>
      </c>
      <c r="B18" s="103"/>
      <c r="C18" s="103"/>
      <c r="D18" s="29">
        <v>83673</v>
      </c>
      <c r="E18" s="29">
        <v>272867</v>
      </c>
      <c r="F18" s="66" t="s">
        <v>63</v>
      </c>
      <c r="G18" s="66"/>
      <c r="H18" s="66"/>
      <c r="I18" s="30">
        <v>77355</v>
      </c>
      <c r="J18" s="30">
        <v>185187</v>
      </c>
    </row>
    <row r="19" spans="1:10" ht="11.25">
      <c r="A19" s="89" t="s">
        <v>52</v>
      </c>
      <c r="B19" s="89"/>
      <c r="C19" s="89"/>
      <c r="D19" s="29">
        <f>D21</f>
        <v>35005</v>
      </c>
      <c r="E19" s="29">
        <f>E20+E21</f>
        <v>47115</v>
      </c>
      <c r="F19" s="66" t="s">
        <v>30</v>
      </c>
      <c r="G19" s="66"/>
      <c r="H19" s="66"/>
      <c r="I19" s="30"/>
      <c r="J19" s="30"/>
    </row>
    <row r="20" spans="1:10" ht="11.25">
      <c r="A20" s="63" t="s">
        <v>17</v>
      </c>
      <c r="B20" s="64"/>
      <c r="C20" s="65"/>
      <c r="D20" s="8"/>
      <c r="E20" s="8">
        <v>1</v>
      </c>
      <c r="F20" s="66" t="s">
        <v>31</v>
      </c>
      <c r="G20" s="66"/>
      <c r="H20" s="66"/>
      <c r="I20" s="30"/>
      <c r="J20" s="30"/>
    </row>
    <row r="21" spans="1:10" ht="11.25">
      <c r="A21" s="63" t="s">
        <v>70</v>
      </c>
      <c r="B21" s="64"/>
      <c r="C21" s="65"/>
      <c r="D21" s="29">
        <v>35005</v>
      </c>
      <c r="E21" s="29">
        <v>47114</v>
      </c>
      <c r="F21" s="43" t="s">
        <v>32</v>
      </c>
      <c r="G21" s="44"/>
      <c r="H21" s="45"/>
      <c r="I21" s="148">
        <f>SUM(I23:I26)</f>
        <v>5775</v>
      </c>
      <c r="J21" s="148">
        <f>SUM(J23:J26)</f>
        <v>24390</v>
      </c>
    </row>
    <row r="22" spans="1:10" ht="11.25">
      <c r="A22" s="103" t="s">
        <v>21</v>
      </c>
      <c r="B22" s="103"/>
      <c r="C22" s="103"/>
      <c r="D22" s="8"/>
      <c r="E22" s="8"/>
      <c r="F22" s="37"/>
      <c r="G22" s="38"/>
      <c r="H22" s="39"/>
      <c r="I22" s="149"/>
      <c r="J22" s="149"/>
    </row>
    <row r="23" spans="1:10" ht="11.25">
      <c r="A23" s="89" t="s">
        <v>22</v>
      </c>
      <c r="B23" s="89"/>
      <c r="C23" s="89"/>
      <c r="D23" s="29">
        <v>121947</v>
      </c>
      <c r="E23" s="29">
        <v>323513</v>
      </c>
      <c r="F23" s="117" t="s">
        <v>33</v>
      </c>
      <c r="G23" s="118"/>
      <c r="H23" s="119"/>
      <c r="I23" s="30"/>
      <c r="J23" s="30"/>
    </row>
    <row r="24" spans="1:10" ht="11.25">
      <c r="A24" s="89" t="s">
        <v>23</v>
      </c>
      <c r="B24" s="89"/>
      <c r="C24" s="89"/>
      <c r="D24" s="8"/>
      <c r="E24" s="8"/>
      <c r="F24" s="103" t="s">
        <v>34</v>
      </c>
      <c r="G24" s="103"/>
      <c r="H24" s="103"/>
      <c r="I24" s="30"/>
      <c r="J24" s="30"/>
    </row>
    <row r="25" spans="1:10" ht="11.25">
      <c r="A25" s="106" t="s">
        <v>24</v>
      </c>
      <c r="B25" s="106"/>
      <c r="C25" s="106"/>
      <c r="D25" s="29">
        <v>121947</v>
      </c>
      <c r="E25" s="29">
        <v>323513</v>
      </c>
      <c r="F25" s="66" t="s">
        <v>35</v>
      </c>
      <c r="G25" s="66"/>
      <c r="H25" s="66"/>
      <c r="I25" s="30">
        <v>5775</v>
      </c>
      <c r="J25" s="30">
        <v>24390</v>
      </c>
    </row>
    <row r="26" spans="1:10" ht="11.25">
      <c r="A26" s="106" t="s">
        <v>25</v>
      </c>
      <c r="B26" s="106"/>
      <c r="C26" s="106"/>
      <c r="D26" s="8"/>
      <c r="E26" s="8"/>
      <c r="F26" s="66" t="s">
        <v>36</v>
      </c>
      <c r="G26" s="66"/>
      <c r="H26" s="66"/>
      <c r="I26" s="30"/>
      <c r="J26" s="30"/>
    </row>
    <row r="27" spans="1:10" ht="3.75" customHeight="1">
      <c r="A27" s="21"/>
      <c r="B27" s="21"/>
      <c r="C27" s="21"/>
      <c r="D27" s="17"/>
      <c r="E27" s="17"/>
      <c r="F27" s="150" t="s">
        <v>37</v>
      </c>
      <c r="G27" s="150"/>
      <c r="H27" s="150"/>
      <c r="I27" s="61">
        <v>121947</v>
      </c>
      <c r="J27" s="61">
        <v>323513</v>
      </c>
    </row>
    <row r="28" spans="1:11" ht="10.5" customHeight="1">
      <c r="A28" s="107" t="s">
        <v>53</v>
      </c>
      <c r="B28" s="108"/>
      <c r="C28" s="108"/>
      <c r="D28" s="108"/>
      <c r="E28" s="108"/>
      <c r="F28" s="150"/>
      <c r="G28" s="150"/>
      <c r="H28" s="150"/>
      <c r="I28" s="69"/>
      <c r="J28" s="69"/>
      <c r="K28" s="1" t="s">
        <v>49</v>
      </c>
    </row>
    <row r="29" spans="1:10" ht="12" customHeight="1">
      <c r="A29" s="109"/>
      <c r="B29" s="109"/>
      <c r="C29" s="109"/>
      <c r="D29" s="109"/>
      <c r="E29" s="110"/>
      <c r="F29" s="165" t="s">
        <v>38</v>
      </c>
      <c r="G29" s="166"/>
      <c r="H29" s="166"/>
      <c r="I29" s="121"/>
      <c r="J29" s="143"/>
    </row>
    <row r="30" spans="1:10" ht="4.5" customHeight="1">
      <c r="A30" s="157" t="s">
        <v>74</v>
      </c>
      <c r="B30" s="158"/>
      <c r="C30" s="159"/>
      <c r="D30" s="59" t="s">
        <v>4</v>
      </c>
      <c r="E30" s="59">
        <v>2005</v>
      </c>
      <c r="F30" s="167"/>
      <c r="G30" s="167"/>
      <c r="H30" s="167"/>
      <c r="I30" s="121"/>
      <c r="J30" s="144"/>
    </row>
    <row r="31" spans="1:10" ht="5.25" customHeight="1">
      <c r="A31" s="160"/>
      <c r="B31" s="145"/>
      <c r="C31" s="161"/>
      <c r="D31" s="172"/>
      <c r="E31" s="172"/>
      <c r="F31" s="25"/>
      <c r="G31" s="25"/>
      <c r="H31" s="25"/>
      <c r="I31" s="25"/>
      <c r="J31" s="25"/>
    </row>
    <row r="32" spans="1:10" ht="9.75" customHeight="1">
      <c r="A32" s="162"/>
      <c r="B32" s="163"/>
      <c r="C32" s="164"/>
      <c r="D32" s="60"/>
      <c r="E32" s="60"/>
      <c r="F32" s="108" t="s">
        <v>13</v>
      </c>
      <c r="G32" s="108"/>
      <c r="H32" s="108"/>
      <c r="I32" s="108"/>
      <c r="J32" s="108"/>
    </row>
    <row r="33" spans="1:10" ht="14.25" customHeight="1">
      <c r="A33" s="63" t="s">
        <v>57</v>
      </c>
      <c r="B33" s="64"/>
      <c r="C33" s="65"/>
      <c r="D33" s="29">
        <v>146770</v>
      </c>
      <c r="E33" s="29">
        <v>113967</v>
      </c>
      <c r="F33" s="108"/>
      <c r="G33" s="108"/>
      <c r="H33" s="108"/>
      <c r="I33" s="108"/>
      <c r="J33" s="108"/>
    </row>
    <row r="34" spans="1:10" ht="12" customHeight="1">
      <c r="A34" s="63" t="s">
        <v>56</v>
      </c>
      <c r="B34" s="64"/>
      <c r="C34" s="65"/>
      <c r="D34" s="29">
        <v>87087</v>
      </c>
      <c r="E34" s="29">
        <v>30730</v>
      </c>
      <c r="F34" s="70" t="s">
        <v>77</v>
      </c>
      <c r="G34" s="89"/>
      <c r="H34" s="89"/>
      <c r="I34" s="121" t="s">
        <v>4</v>
      </c>
      <c r="J34" s="121">
        <v>2005</v>
      </c>
    </row>
    <row r="35" spans="1:10" ht="11.25" customHeight="1">
      <c r="A35" s="63" t="s">
        <v>54</v>
      </c>
      <c r="B35" s="64"/>
      <c r="C35" s="65"/>
      <c r="D35" s="29">
        <f>D33-D34</f>
        <v>59683</v>
      </c>
      <c r="E35" s="29">
        <f>E33-E34</f>
        <v>83237</v>
      </c>
      <c r="F35" s="89"/>
      <c r="G35" s="89"/>
      <c r="H35" s="89"/>
      <c r="I35" s="121"/>
      <c r="J35" s="121"/>
    </row>
    <row r="36" spans="1:10" ht="12.75" customHeight="1">
      <c r="A36" s="127" t="s">
        <v>75</v>
      </c>
      <c r="B36" s="128"/>
      <c r="C36" s="129"/>
      <c r="D36" s="72"/>
      <c r="E36" s="72"/>
      <c r="F36" s="63" t="s">
        <v>7</v>
      </c>
      <c r="G36" s="64"/>
      <c r="H36" s="65"/>
      <c r="I36" s="30">
        <v>70617</v>
      </c>
      <c r="J36" s="30">
        <v>146771</v>
      </c>
    </row>
    <row r="37" spans="1:10" ht="12.75" customHeight="1">
      <c r="A37" s="130"/>
      <c r="B37" s="80"/>
      <c r="C37" s="81"/>
      <c r="D37" s="72"/>
      <c r="E37" s="72"/>
      <c r="F37" s="66" t="s">
        <v>66</v>
      </c>
      <c r="G37" s="66"/>
      <c r="H37" s="66"/>
      <c r="I37" s="30">
        <v>14828</v>
      </c>
      <c r="J37" s="30">
        <v>23472</v>
      </c>
    </row>
    <row r="38" spans="1:16" ht="12.75" customHeight="1">
      <c r="A38" s="114" t="s">
        <v>55</v>
      </c>
      <c r="B38" s="115"/>
      <c r="C38" s="116"/>
      <c r="D38" s="29">
        <v>97921</v>
      </c>
      <c r="E38" s="29">
        <v>10385</v>
      </c>
      <c r="F38" s="66" t="s">
        <v>64</v>
      </c>
      <c r="G38" s="66"/>
      <c r="H38" s="66"/>
      <c r="I38" s="30">
        <f>I36-I37</f>
        <v>55789</v>
      </c>
      <c r="J38" s="30">
        <f>J36-J37</f>
        <v>123299</v>
      </c>
      <c r="L38" s="18"/>
      <c r="M38" s="18"/>
      <c r="N38" s="18"/>
      <c r="O38" s="18"/>
      <c r="P38" s="18"/>
    </row>
    <row r="39" spans="1:16" ht="12.75" customHeight="1">
      <c r="A39" s="90" t="s">
        <v>58</v>
      </c>
      <c r="B39" s="111"/>
      <c r="C39" s="112"/>
      <c r="D39" s="29">
        <v>157844</v>
      </c>
      <c r="E39" s="29">
        <v>79606</v>
      </c>
      <c r="F39" s="66" t="s">
        <v>39</v>
      </c>
      <c r="G39" s="66"/>
      <c r="H39" s="66"/>
      <c r="I39" s="30">
        <v>5652</v>
      </c>
      <c r="J39" s="30">
        <v>7440</v>
      </c>
      <c r="L39" s="13"/>
      <c r="M39" s="19"/>
      <c r="N39" s="19"/>
      <c r="O39" s="9"/>
      <c r="P39" s="9"/>
    </row>
    <row r="40" spans="1:16" ht="12.75" customHeight="1">
      <c r="A40" s="63" t="s">
        <v>54</v>
      </c>
      <c r="B40" s="64"/>
      <c r="C40" s="65"/>
      <c r="D40" s="29">
        <f>D38-D39</f>
        <v>-59923</v>
      </c>
      <c r="E40" s="29">
        <f>E38-E39</f>
        <v>-69221</v>
      </c>
      <c r="F40" s="66" t="s">
        <v>40</v>
      </c>
      <c r="G40" s="66"/>
      <c r="H40" s="66"/>
      <c r="I40" s="30">
        <v>3</v>
      </c>
      <c r="J40" s="30">
        <v>572</v>
      </c>
      <c r="L40" s="19"/>
      <c r="M40" s="19"/>
      <c r="N40" s="19"/>
      <c r="O40" s="9"/>
      <c r="P40" s="9"/>
    </row>
    <row r="41" spans="1:16" ht="12.75" customHeight="1">
      <c r="A41" s="70" t="s">
        <v>76</v>
      </c>
      <c r="B41" s="70"/>
      <c r="C41" s="70"/>
      <c r="D41" s="61"/>
      <c r="E41" s="61"/>
      <c r="F41" s="78" t="s">
        <v>41</v>
      </c>
      <c r="G41" s="78"/>
      <c r="H41" s="78"/>
      <c r="I41" s="30">
        <v>80</v>
      </c>
      <c r="J41" s="30">
        <v>769</v>
      </c>
      <c r="L41" s="9"/>
      <c r="M41" s="9"/>
      <c r="N41" s="9"/>
      <c r="O41" s="17"/>
      <c r="P41" s="17"/>
    </row>
    <row r="42" spans="1:16" ht="11.25" customHeight="1">
      <c r="A42" s="70"/>
      <c r="B42" s="70"/>
      <c r="C42" s="70"/>
      <c r="D42" s="69"/>
      <c r="E42" s="69"/>
      <c r="F42" s="79" t="s">
        <v>42</v>
      </c>
      <c r="G42" s="80"/>
      <c r="H42" s="81"/>
      <c r="I42" s="30">
        <v>2121</v>
      </c>
      <c r="J42" s="30">
        <v>7628</v>
      </c>
      <c r="L42" s="9"/>
      <c r="M42" s="9"/>
      <c r="N42" s="9"/>
      <c r="O42" s="17"/>
      <c r="P42" s="17"/>
    </row>
    <row r="43" spans="1:16" ht="13.5" customHeight="1">
      <c r="A43" s="90" t="s">
        <v>59</v>
      </c>
      <c r="B43" s="111"/>
      <c r="C43" s="112"/>
      <c r="D43" s="29"/>
      <c r="E43" s="29">
        <v>4891</v>
      </c>
      <c r="F43" s="63" t="s">
        <v>78</v>
      </c>
      <c r="G43" s="64"/>
      <c r="H43" s="65"/>
      <c r="I43" s="30">
        <v>59397</v>
      </c>
      <c r="J43" s="30">
        <v>123308</v>
      </c>
      <c r="K43" s="31"/>
      <c r="L43" s="9"/>
      <c r="M43" s="9"/>
      <c r="N43" s="9"/>
      <c r="O43" s="17"/>
      <c r="P43" s="17"/>
    </row>
    <row r="44" spans="1:16" ht="12" customHeight="1">
      <c r="A44" s="90" t="s">
        <v>60</v>
      </c>
      <c r="B44" s="111"/>
      <c r="C44" s="112"/>
      <c r="D44" s="29">
        <v>6444</v>
      </c>
      <c r="E44" s="29"/>
      <c r="F44" s="151" t="s">
        <v>43</v>
      </c>
      <c r="G44" s="152"/>
      <c r="H44" s="153"/>
      <c r="I44" s="143"/>
      <c r="J44" s="143"/>
      <c r="K44" s="145"/>
      <c r="L44" s="145"/>
      <c r="M44" s="145"/>
      <c r="N44" s="9"/>
      <c r="O44" s="17"/>
      <c r="P44" s="17"/>
    </row>
    <row r="45" spans="1:16" ht="13.5" customHeight="1">
      <c r="A45" s="63" t="s">
        <v>54</v>
      </c>
      <c r="B45" s="64"/>
      <c r="C45" s="65"/>
      <c r="D45" s="29">
        <f>D43-D44</f>
        <v>-6444</v>
      </c>
      <c r="E45" s="29">
        <f>E43-E44</f>
        <v>4891</v>
      </c>
      <c r="F45" s="154"/>
      <c r="G45" s="155"/>
      <c r="H45" s="156"/>
      <c r="I45" s="144"/>
      <c r="J45" s="144"/>
      <c r="K45" s="47"/>
      <c r="L45" s="47"/>
      <c r="M45" s="47"/>
      <c r="N45" s="9"/>
      <c r="O45" s="17"/>
      <c r="P45" s="17"/>
    </row>
    <row r="46" spans="1:16" ht="13.5" customHeight="1">
      <c r="A46" s="40" t="s">
        <v>72</v>
      </c>
      <c r="B46" s="41"/>
      <c r="C46" s="42"/>
      <c r="D46" s="29">
        <f>D33+D38+D43</f>
        <v>244691</v>
      </c>
      <c r="E46" s="29">
        <f>E33+E38+E43</f>
        <v>129243</v>
      </c>
      <c r="F46" s="66" t="s">
        <v>44</v>
      </c>
      <c r="G46" s="66"/>
      <c r="H46" s="66"/>
      <c r="I46" s="30"/>
      <c r="J46" s="30"/>
      <c r="K46" s="47"/>
      <c r="L46" s="47"/>
      <c r="M46" s="47"/>
      <c r="N46" s="20"/>
      <c r="O46" s="9"/>
      <c r="P46" s="9"/>
    </row>
    <row r="47" spans="1:16" ht="13.5" customHeight="1">
      <c r="A47" s="40" t="s">
        <v>71</v>
      </c>
      <c r="B47" s="41"/>
      <c r="C47" s="42"/>
      <c r="D47" s="29">
        <f>D34+D39+D44</f>
        <v>251375</v>
      </c>
      <c r="E47" s="29">
        <f>E34+E39+E44</f>
        <v>110336</v>
      </c>
      <c r="F47" s="168" t="s">
        <v>45</v>
      </c>
      <c r="G47" s="169"/>
      <c r="H47" s="170"/>
      <c r="I47" s="30"/>
      <c r="J47" s="30"/>
      <c r="K47" s="16"/>
      <c r="L47" s="16"/>
      <c r="M47" s="16"/>
      <c r="N47" s="20"/>
      <c r="O47" s="9"/>
      <c r="P47" s="9"/>
    </row>
    <row r="48" spans="1:16" ht="13.5" customHeight="1">
      <c r="A48" s="73" t="s">
        <v>61</v>
      </c>
      <c r="B48" s="74"/>
      <c r="C48" s="75"/>
      <c r="D48" s="29">
        <f>D46-D47</f>
        <v>-6684</v>
      </c>
      <c r="E48" s="29">
        <f>E46-E47</f>
        <v>18907</v>
      </c>
      <c r="F48" s="122" t="s">
        <v>65</v>
      </c>
      <c r="G48" s="123"/>
      <c r="H48" s="124"/>
      <c r="I48" s="58"/>
      <c r="J48" s="58"/>
      <c r="L48" s="20"/>
      <c r="M48" s="13"/>
      <c r="N48" s="13"/>
      <c r="O48" s="9"/>
      <c r="P48" s="9"/>
    </row>
    <row r="49" spans="1:16" ht="7.5" customHeight="1">
      <c r="A49" s="127" t="s">
        <v>47</v>
      </c>
      <c r="B49" s="128"/>
      <c r="C49" s="129"/>
      <c r="D49" s="61">
        <v>29774</v>
      </c>
      <c r="E49" s="61">
        <v>23090</v>
      </c>
      <c r="F49" s="79"/>
      <c r="G49" s="125"/>
      <c r="H49" s="126"/>
      <c r="I49" s="58"/>
      <c r="J49" s="58"/>
      <c r="L49" s="9"/>
      <c r="M49" s="9"/>
      <c r="N49" s="9"/>
      <c r="O49" s="9"/>
      <c r="P49" s="9"/>
    </row>
    <row r="50" spans="1:16" ht="12.75" customHeight="1">
      <c r="A50" s="130"/>
      <c r="B50" s="80"/>
      <c r="C50" s="81"/>
      <c r="D50" s="69"/>
      <c r="E50" s="69"/>
      <c r="F50" s="127" t="s">
        <v>67</v>
      </c>
      <c r="G50" s="128"/>
      <c r="H50" s="129"/>
      <c r="I50" s="58">
        <v>59397</v>
      </c>
      <c r="J50" s="58">
        <v>123308</v>
      </c>
      <c r="L50" s="21"/>
      <c r="M50" s="21"/>
      <c r="N50" s="21"/>
      <c r="O50" s="17"/>
      <c r="P50" s="17"/>
    </row>
    <row r="51" spans="1:16" ht="8.25" customHeight="1">
      <c r="A51" s="127" t="s">
        <v>62</v>
      </c>
      <c r="B51" s="128"/>
      <c r="C51" s="129"/>
      <c r="D51" s="61"/>
      <c r="E51" s="61">
        <f>2391-330</f>
        <v>2061</v>
      </c>
      <c r="F51" s="130"/>
      <c r="G51" s="80"/>
      <c r="H51" s="81"/>
      <c r="I51" s="58"/>
      <c r="J51" s="58"/>
      <c r="L51" s="9"/>
      <c r="M51" s="9"/>
      <c r="N51" s="9"/>
      <c r="O51" s="17"/>
      <c r="P51" s="17"/>
    </row>
    <row r="52" spans="1:16" ht="13.5" customHeight="1">
      <c r="A52" s="130"/>
      <c r="B52" s="80"/>
      <c r="C52" s="81"/>
      <c r="D52" s="69"/>
      <c r="E52" s="69"/>
      <c r="F52" s="106" t="s">
        <v>46</v>
      </c>
      <c r="G52" s="106"/>
      <c r="H52" s="106"/>
      <c r="I52" s="30">
        <v>656</v>
      </c>
      <c r="J52" s="30">
        <v>8476</v>
      </c>
      <c r="L52" s="20"/>
      <c r="M52" s="20"/>
      <c r="N52" s="20"/>
      <c r="O52" s="9"/>
      <c r="P52" s="9"/>
    </row>
    <row r="53" spans="1:16" ht="14.25" customHeight="1">
      <c r="A53" s="70" t="s">
        <v>48</v>
      </c>
      <c r="B53" s="70"/>
      <c r="C53" s="70"/>
      <c r="D53" s="72">
        <f>D49+D48</f>
        <v>23090</v>
      </c>
      <c r="E53" s="72">
        <f>E49+E48+E51</f>
        <v>44058</v>
      </c>
      <c r="F53" s="171" t="s">
        <v>73</v>
      </c>
      <c r="G53" s="44"/>
      <c r="H53" s="45"/>
      <c r="I53" s="58">
        <f>I50-I52</f>
        <v>58741</v>
      </c>
      <c r="J53" s="58">
        <f>J50-J52</f>
        <v>114832</v>
      </c>
      <c r="L53" s="20"/>
      <c r="M53" s="22"/>
      <c r="N53" s="22"/>
      <c r="O53" s="9"/>
      <c r="P53" s="9"/>
    </row>
    <row r="54" spans="1:16" ht="5.25" customHeight="1">
      <c r="A54" s="70"/>
      <c r="B54" s="70"/>
      <c r="C54" s="70"/>
      <c r="D54" s="72"/>
      <c r="E54" s="69"/>
      <c r="F54" s="37"/>
      <c r="G54" s="38"/>
      <c r="H54" s="39"/>
      <c r="I54" s="58"/>
      <c r="J54" s="58"/>
      <c r="L54" s="13"/>
      <c r="M54" s="13"/>
      <c r="N54" s="13"/>
      <c r="O54" s="9"/>
      <c r="P54" s="9"/>
    </row>
    <row r="55" spans="1:16" ht="9" customHeight="1">
      <c r="A55" s="13"/>
      <c r="B55" s="13"/>
      <c r="C55" s="13"/>
      <c r="D55" s="9"/>
      <c r="E55" s="9"/>
      <c r="F55" s="14"/>
      <c r="G55" s="14"/>
      <c r="H55" s="14"/>
      <c r="I55" s="9"/>
      <c r="J55" s="9"/>
      <c r="L55" s="9"/>
      <c r="M55" s="9"/>
      <c r="N55" s="9"/>
      <c r="O55" s="17"/>
      <c r="P55" s="17"/>
    </row>
    <row r="56" spans="1:16" ht="11.25" customHeight="1">
      <c r="A56" s="101" t="s">
        <v>97</v>
      </c>
      <c r="B56" s="101"/>
      <c r="C56" s="101"/>
      <c r="D56" s="101"/>
      <c r="E56" s="101"/>
      <c r="F56" s="101"/>
      <c r="G56" s="101"/>
      <c r="H56" s="101"/>
      <c r="I56" s="101"/>
      <c r="J56" s="101"/>
      <c r="L56" s="9"/>
      <c r="M56" s="9"/>
      <c r="N56" s="9"/>
      <c r="O56" s="9"/>
      <c r="P56" s="9"/>
    </row>
    <row r="57" spans="1:16" ht="11.25" customHeight="1">
      <c r="A57" s="50"/>
      <c r="B57" s="50"/>
      <c r="C57" s="68" t="s">
        <v>4</v>
      </c>
      <c r="D57" s="68"/>
      <c r="E57" s="68"/>
      <c r="F57" s="68"/>
      <c r="G57" s="68">
        <v>2005</v>
      </c>
      <c r="H57" s="68"/>
      <c r="I57" s="68"/>
      <c r="J57" s="68"/>
      <c r="L57" s="9"/>
      <c r="M57" s="9"/>
      <c r="N57" s="9"/>
      <c r="O57" s="9"/>
      <c r="P57" s="9"/>
    </row>
    <row r="58" spans="1:16" ht="11.25" customHeight="1">
      <c r="A58" s="50"/>
      <c r="B58" s="50"/>
      <c r="C58" s="55" t="s">
        <v>87</v>
      </c>
      <c r="D58" s="55" t="s">
        <v>88</v>
      </c>
      <c r="E58" s="55" t="s">
        <v>89</v>
      </c>
      <c r="F58" s="55" t="s">
        <v>90</v>
      </c>
      <c r="G58" s="55" t="s">
        <v>87</v>
      </c>
      <c r="H58" s="55" t="s">
        <v>88</v>
      </c>
      <c r="I58" s="55" t="s">
        <v>89</v>
      </c>
      <c r="J58" s="55" t="s">
        <v>90</v>
      </c>
      <c r="L58" s="9"/>
      <c r="M58" s="9"/>
      <c r="N58" s="9"/>
      <c r="O58" s="9"/>
      <c r="P58" s="9"/>
    </row>
    <row r="59" spans="1:16" ht="11.25" customHeight="1">
      <c r="A59" s="50"/>
      <c r="B59" s="50"/>
      <c r="C59" s="54"/>
      <c r="D59" s="54"/>
      <c r="E59" s="54"/>
      <c r="F59" s="54"/>
      <c r="G59" s="54"/>
      <c r="H59" s="54"/>
      <c r="I59" s="54"/>
      <c r="J59" s="54"/>
      <c r="L59" s="13"/>
      <c r="M59" s="13"/>
      <c r="N59" s="13"/>
      <c r="O59" s="9"/>
      <c r="P59" s="9"/>
    </row>
    <row r="60" spans="1:16" ht="11.25" customHeight="1">
      <c r="A60" s="50"/>
      <c r="B60" s="50"/>
      <c r="C60" s="54"/>
      <c r="D60" s="54"/>
      <c r="E60" s="54"/>
      <c r="F60" s="54"/>
      <c r="G60" s="54"/>
      <c r="H60" s="54"/>
      <c r="I60" s="54"/>
      <c r="J60" s="54"/>
      <c r="L60" s="13"/>
      <c r="M60" s="13"/>
      <c r="N60" s="13"/>
      <c r="O60" s="9"/>
      <c r="P60" s="9"/>
    </row>
    <row r="61" spans="1:16" ht="11.25" customHeight="1">
      <c r="A61" s="67" t="s">
        <v>79</v>
      </c>
      <c r="B61" s="67"/>
      <c r="C61" s="32">
        <v>5843</v>
      </c>
      <c r="D61" s="32">
        <v>14562</v>
      </c>
      <c r="E61" s="35" t="s">
        <v>98</v>
      </c>
      <c r="F61" s="30">
        <f>C61+D61</f>
        <v>20405</v>
      </c>
      <c r="G61" s="32">
        <v>20405</v>
      </c>
      <c r="H61" s="32">
        <v>6979</v>
      </c>
      <c r="I61" s="35" t="s">
        <v>98</v>
      </c>
      <c r="J61" s="30">
        <f>G61+H61</f>
        <v>27384</v>
      </c>
      <c r="L61" s="13"/>
      <c r="M61" s="13"/>
      <c r="N61" s="13"/>
      <c r="O61" s="17"/>
      <c r="P61" s="17"/>
    </row>
    <row r="62" spans="1:10" ht="11.25" customHeight="1">
      <c r="A62" s="67" t="s">
        <v>80</v>
      </c>
      <c r="B62" s="67"/>
      <c r="C62" s="32"/>
      <c r="D62" s="32"/>
      <c r="E62" s="30"/>
      <c r="F62" s="30"/>
      <c r="G62" s="32"/>
      <c r="H62" s="32"/>
      <c r="I62" s="30"/>
      <c r="J62" s="30"/>
    </row>
    <row r="63" spans="1:10" ht="11.25" customHeight="1">
      <c r="A63" s="67" t="s">
        <v>81</v>
      </c>
      <c r="B63" s="67"/>
      <c r="C63" s="32"/>
      <c r="D63" s="32"/>
      <c r="E63" s="30"/>
      <c r="F63" s="30"/>
      <c r="G63" s="32"/>
      <c r="H63" s="32"/>
      <c r="I63" s="30"/>
      <c r="J63" s="30"/>
    </row>
    <row r="64" spans="1:10" ht="11.25" customHeight="1">
      <c r="A64" s="27" t="s">
        <v>82</v>
      </c>
      <c r="B64" s="27"/>
      <c r="C64" s="32"/>
      <c r="D64" s="32"/>
      <c r="E64" s="30"/>
      <c r="F64" s="30"/>
      <c r="G64" s="32"/>
      <c r="H64" s="32"/>
      <c r="I64" s="30"/>
      <c r="J64" s="30"/>
    </row>
    <row r="65" spans="1:10" ht="9.75" customHeight="1">
      <c r="A65" s="51" t="s">
        <v>83</v>
      </c>
      <c r="B65" s="52"/>
      <c r="C65" s="97">
        <f>SUM(C61:C64)</f>
        <v>5843</v>
      </c>
      <c r="D65" s="97">
        <f>SUM(D61:D64)</f>
        <v>14562</v>
      </c>
      <c r="E65" s="77" t="s">
        <v>98</v>
      </c>
      <c r="F65" s="97">
        <f>SUM(F61:F64)</f>
        <v>20405</v>
      </c>
      <c r="G65" s="97">
        <f>SUM(G61:G64)</f>
        <v>20405</v>
      </c>
      <c r="H65" s="97">
        <f>SUM(H61:H64)</f>
        <v>6979</v>
      </c>
      <c r="I65" s="77" t="s">
        <v>98</v>
      </c>
      <c r="J65" s="97">
        <f>SUM(J61:J64)</f>
        <v>27384</v>
      </c>
    </row>
    <row r="66" spans="1:10" ht="14.25" customHeight="1">
      <c r="A66" s="52"/>
      <c r="B66" s="52"/>
      <c r="C66" s="98"/>
      <c r="D66" s="98"/>
      <c r="E66" s="46"/>
      <c r="F66" s="98"/>
      <c r="G66" s="98"/>
      <c r="H66" s="98"/>
      <c r="I66" s="46"/>
      <c r="J66" s="98"/>
    </row>
    <row r="67" spans="1:10" ht="11.25" customHeight="1">
      <c r="A67" s="53" t="s">
        <v>84</v>
      </c>
      <c r="B67" s="53"/>
      <c r="C67" s="32"/>
      <c r="D67" s="32"/>
      <c r="E67" s="30"/>
      <c r="F67" s="30"/>
      <c r="G67" s="32"/>
      <c r="H67" s="32"/>
      <c r="I67" s="30"/>
      <c r="J67" s="30"/>
    </row>
    <row r="68" spans="1:10" ht="11.25" customHeight="1">
      <c r="A68" s="53" t="s">
        <v>85</v>
      </c>
      <c r="B68" s="53"/>
      <c r="C68" s="32">
        <v>805</v>
      </c>
      <c r="D68" s="32">
        <v>1789</v>
      </c>
      <c r="E68" s="35" t="s">
        <v>98</v>
      </c>
      <c r="F68" s="30">
        <f>C68+D68</f>
        <v>2594</v>
      </c>
      <c r="G68" s="32">
        <v>2594</v>
      </c>
      <c r="H68" s="32">
        <v>22</v>
      </c>
      <c r="I68" s="35"/>
      <c r="J68" s="30">
        <f>G68+H68</f>
        <v>2616</v>
      </c>
    </row>
    <row r="69" spans="1:10" ht="12" customHeight="1">
      <c r="A69" s="27" t="s">
        <v>91</v>
      </c>
      <c r="B69" s="27"/>
      <c r="C69" s="32">
        <v>2858</v>
      </c>
      <c r="D69" s="32">
        <v>15818</v>
      </c>
      <c r="E69" s="30">
        <v>2858</v>
      </c>
      <c r="F69" s="30">
        <f>C69+D69-E69</f>
        <v>15818</v>
      </c>
      <c r="G69" s="32">
        <v>15818</v>
      </c>
      <c r="H69" s="32">
        <v>70257</v>
      </c>
      <c r="I69" s="30">
        <v>2139</v>
      </c>
      <c r="J69" s="30">
        <f>G69+H69-I69</f>
        <v>83936</v>
      </c>
    </row>
    <row r="70" spans="1:10" ht="11.25" customHeight="1">
      <c r="A70" s="52" t="s">
        <v>92</v>
      </c>
      <c r="B70" s="52"/>
      <c r="C70" s="32">
        <f aca="true" t="shared" si="0" ref="C70:J70">SUM(C67:C69)</f>
        <v>3663</v>
      </c>
      <c r="D70" s="32">
        <f t="shared" si="0"/>
        <v>17607</v>
      </c>
      <c r="E70" s="32">
        <f t="shared" si="0"/>
        <v>2858</v>
      </c>
      <c r="F70" s="32">
        <f t="shared" si="0"/>
        <v>18412</v>
      </c>
      <c r="G70" s="32">
        <f t="shared" si="0"/>
        <v>18412</v>
      </c>
      <c r="H70" s="32">
        <f t="shared" si="0"/>
        <v>70279</v>
      </c>
      <c r="I70" s="32">
        <f t="shared" si="0"/>
        <v>2139</v>
      </c>
      <c r="J70" s="32">
        <f t="shared" si="0"/>
        <v>86552</v>
      </c>
    </row>
    <row r="71" spans="1:10" ht="11.25" customHeight="1">
      <c r="A71" s="53" t="s">
        <v>93</v>
      </c>
      <c r="B71" s="53"/>
      <c r="C71" s="32">
        <v>32044</v>
      </c>
      <c r="D71" s="32">
        <v>58914</v>
      </c>
      <c r="E71" s="33">
        <v>13603</v>
      </c>
      <c r="F71" s="30">
        <f>C71+D71-E71</f>
        <v>77355</v>
      </c>
      <c r="G71" s="32">
        <v>77355</v>
      </c>
      <c r="H71" s="32">
        <v>114832</v>
      </c>
      <c r="I71" s="33">
        <v>7000</v>
      </c>
      <c r="J71" s="30">
        <f>G71+H71-I71</f>
        <v>185187</v>
      </c>
    </row>
    <row r="72" spans="1:10" ht="11.25" customHeight="1">
      <c r="A72" s="142" t="s">
        <v>94</v>
      </c>
      <c r="B72" s="142"/>
      <c r="C72" s="30"/>
      <c r="D72" s="30"/>
      <c r="E72" s="34"/>
      <c r="F72" s="34"/>
      <c r="G72" s="30"/>
      <c r="H72" s="30"/>
      <c r="I72" s="34"/>
      <c r="J72" s="34"/>
    </row>
    <row r="73" spans="1:10" ht="12" customHeight="1">
      <c r="A73" s="28" t="s">
        <v>95</v>
      </c>
      <c r="B73" s="28"/>
      <c r="C73" s="30">
        <f>C65+C70+C71</f>
        <v>41550</v>
      </c>
      <c r="D73" s="30">
        <f>D65+D70+D71</f>
        <v>91083</v>
      </c>
      <c r="E73" s="30">
        <f>E70+E71</f>
        <v>16461</v>
      </c>
      <c r="F73" s="30">
        <f>F65+F70+F71</f>
        <v>116172</v>
      </c>
      <c r="G73" s="30">
        <f>G65+G70+G71</f>
        <v>116172</v>
      </c>
      <c r="H73" s="30">
        <f>H65+H70+H71</f>
        <v>192090</v>
      </c>
      <c r="I73" s="30">
        <f>I70+I71</f>
        <v>9139</v>
      </c>
      <c r="J73" s="30">
        <f>J65+J70+J71</f>
        <v>299123</v>
      </c>
    </row>
    <row r="74" spans="1:10" ht="12" customHeight="1">
      <c r="A74" s="51" t="s">
        <v>96</v>
      </c>
      <c r="B74" s="52"/>
      <c r="C74" s="59"/>
      <c r="D74" s="59"/>
      <c r="E74" s="59"/>
      <c r="F74" s="59"/>
      <c r="G74" s="143"/>
      <c r="H74" s="143"/>
      <c r="I74" s="48"/>
      <c r="J74" s="48"/>
    </row>
    <row r="75" spans="1:10" ht="12" customHeight="1">
      <c r="A75" s="52"/>
      <c r="B75" s="52"/>
      <c r="C75" s="60"/>
      <c r="D75" s="60"/>
      <c r="E75" s="60"/>
      <c r="F75" s="60"/>
      <c r="G75" s="144"/>
      <c r="H75" s="144"/>
      <c r="I75" s="49"/>
      <c r="J75" s="49"/>
    </row>
    <row r="76" spans="1:10" ht="75" customHeight="1">
      <c r="A76" s="104" t="s">
        <v>107</v>
      </c>
      <c r="B76" s="105"/>
      <c r="C76" s="105"/>
      <c r="D76" s="105"/>
      <c r="E76" s="105"/>
      <c r="F76" s="105"/>
      <c r="G76" s="105"/>
      <c r="H76" s="105"/>
      <c r="I76" s="105"/>
      <c r="J76" s="105"/>
    </row>
    <row r="77" spans="1:1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36" customHeight="1">
      <c r="A78" s="140" t="s">
        <v>16</v>
      </c>
      <c r="B78" s="141"/>
      <c r="C78" s="141"/>
      <c r="D78" s="141"/>
      <c r="E78" s="141"/>
      <c r="F78" s="141"/>
      <c r="G78" s="141"/>
      <c r="H78" s="141"/>
      <c r="I78" s="141"/>
      <c r="J78" s="141"/>
    </row>
    <row r="79" spans="1:10" ht="11.25">
      <c r="A79" s="131" t="s">
        <v>99</v>
      </c>
      <c r="B79" s="132"/>
      <c r="C79" s="132"/>
      <c r="D79" s="132"/>
      <c r="E79" s="132"/>
      <c r="F79" s="132"/>
      <c r="G79" s="132"/>
      <c r="H79" s="132"/>
      <c r="I79" s="132"/>
      <c r="J79" s="132"/>
    </row>
    <row r="80" spans="1:10" ht="11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</row>
    <row r="81" spans="1:10" ht="11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</row>
    <row r="82" spans="1:10" ht="11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</row>
    <row r="83" spans="1:10" ht="11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0" ht="8.2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</row>
    <row r="85" ht="4.5" customHeight="1">
      <c r="E85" s="10"/>
    </row>
    <row r="86" spans="1:10" ht="12.75">
      <c r="A86" s="135" t="s">
        <v>68</v>
      </c>
      <c r="B86" s="135"/>
      <c r="C86" s="135"/>
      <c r="D86" s="135"/>
      <c r="E86" s="135"/>
      <c r="F86" s="135"/>
      <c r="G86" s="135"/>
      <c r="H86" s="135"/>
      <c r="I86" s="135"/>
      <c r="J86" s="135"/>
    </row>
    <row r="87" spans="1:10" ht="11.25">
      <c r="A87" s="136" t="s">
        <v>100</v>
      </c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ht="7.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137"/>
    </row>
    <row r="89" spans="1:10" ht="11.25">
      <c r="A89" s="139"/>
      <c r="B89" s="132"/>
      <c r="C89" s="132"/>
      <c r="D89" s="132"/>
      <c r="E89" s="132"/>
      <c r="F89" s="132"/>
      <c r="G89" s="132"/>
      <c r="H89" s="132"/>
      <c r="I89" s="132"/>
      <c r="J89" s="132"/>
    </row>
    <row r="90" spans="1:10" ht="14.2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0" ht="16.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</row>
    <row r="92" spans="1:10" ht="11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</row>
    <row r="93" spans="1:10" ht="11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</row>
    <row r="94" spans="1:10" ht="16.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</row>
    <row r="95" spans="5:10" ht="11.25">
      <c r="E95" s="10"/>
      <c r="G95" s="86" t="s">
        <v>12</v>
      </c>
      <c r="H95" s="138"/>
      <c r="I95" s="138"/>
      <c r="J95" s="138"/>
    </row>
    <row r="96" spans="5:10" ht="12.75" customHeight="1">
      <c r="E96" s="10"/>
      <c r="G96" s="85" t="s">
        <v>101</v>
      </c>
      <c r="H96" s="85"/>
      <c r="I96" s="85"/>
      <c r="J96" s="85"/>
    </row>
    <row r="97" spans="2:10" ht="12.75" customHeight="1">
      <c r="B97" s="36"/>
      <c r="E97" s="10"/>
      <c r="G97" s="15"/>
      <c r="H97" s="15"/>
      <c r="I97" s="15"/>
      <c r="J97" s="15"/>
    </row>
    <row r="98" spans="5:10" ht="12.75" customHeight="1">
      <c r="E98" s="10"/>
      <c r="G98" s="15"/>
      <c r="H98" s="15"/>
      <c r="I98" s="15"/>
      <c r="J98" s="15"/>
    </row>
    <row r="99" spans="5:10" ht="12.75" customHeight="1">
      <c r="E99" s="10"/>
      <c r="G99" s="15"/>
      <c r="H99" s="15"/>
      <c r="I99" s="15"/>
      <c r="J99" s="15"/>
    </row>
    <row r="100" spans="5:10" ht="12.75" customHeight="1">
      <c r="E100" s="10"/>
      <c r="G100" s="15"/>
      <c r="H100" s="15"/>
      <c r="I100" s="15"/>
      <c r="J100" s="15"/>
    </row>
    <row r="101" spans="1:10" ht="49.5" customHeight="1">
      <c r="A101" s="133"/>
      <c r="B101" s="134"/>
      <c r="C101" s="134"/>
      <c r="D101" s="134"/>
      <c r="E101" s="134"/>
      <c r="F101" s="134"/>
      <c r="G101" s="134"/>
      <c r="H101" s="134"/>
      <c r="I101" s="134"/>
      <c r="J101" s="134"/>
    </row>
    <row r="102" spans="1:10" ht="73.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</row>
  </sheetData>
  <mergeCells count="161"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A62:B62"/>
    <mergeCell ref="A63:B63"/>
    <mergeCell ref="G57:J57"/>
    <mergeCell ref="E58:E60"/>
    <mergeCell ref="F58:F60"/>
    <mergeCell ref="G58:G60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40:C40"/>
    <mergeCell ref="A28:E29"/>
    <mergeCell ref="E36:E37"/>
    <mergeCell ref="A35:C35"/>
    <mergeCell ref="A34:C34"/>
    <mergeCell ref="A39:C39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79:J84"/>
    <mergeCell ref="A101:J102"/>
    <mergeCell ref="A86:J86"/>
    <mergeCell ref="A87:J88"/>
    <mergeCell ref="G95:J95"/>
    <mergeCell ref="G96:J96"/>
    <mergeCell ref="A89:J94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K44:M44"/>
    <mergeCell ref="K45:M45"/>
    <mergeCell ref="I44:I45"/>
    <mergeCell ref="J44:J45"/>
    <mergeCell ref="I21:I22"/>
    <mergeCell ref="J21:J22"/>
    <mergeCell ref="J27:J28"/>
    <mergeCell ref="I27:I28"/>
    <mergeCell ref="I29:I30"/>
    <mergeCell ref="J29:J30"/>
    <mergeCell ref="F32:J33"/>
    <mergeCell ref="F38:H38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Vesna Ilić</cp:lastModifiedBy>
  <cp:lastPrinted>2006-07-13T12:33:39Z</cp:lastPrinted>
  <dcterms:created xsi:type="dcterms:W3CDTF">2005-01-22T07:34:39Z</dcterms:created>
  <dcterms:modified xsi:type="dcterms:W3CDTF">2006-07-18T10:57:32Z</dcterms:modified>
  <cp:category/>
  <cp:version/>
  <cp:contentType/>
  <cp:contentStatus/>
</cp:coreProperties>
</file>