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<sst xmlns="http://schemas.openxmlformats.org/spreadsheetml/2006/main" count="120" uniqueCount="116">
  <si>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</si>
  <si>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2006.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</si>
  <si>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</si>
  <si>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</si>
  <si>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</si>
  <si>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</si>
  <si>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</si>
  <si>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</si>
  <si>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</si>
  <si>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</si>
  <si>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</si>
  <si>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</si>
  <si>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</si>
  <si>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2005.</t>
  </si>
  <si>
    <t>2006.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</si>
  <si>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</si>
  <si>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</si>
  <si>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</si>
  <si>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</si>
  <si>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</si>
  <si>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</si>
  <si>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</si>
  <si>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</si>
  <si>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</si>
  <si>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</si>
  <si>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</si>
  <si>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</si>
  <si>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</si>
  <si>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</si>
  <si>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</si>
  <si>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</si>
  <si>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</si>
  <si>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r>
      <rPr>
        <sz val="8"/>
        <rFont val="Arial"/>
        <family val="0"/>
      </rPr>
      <t>II Стална средства немењена продаји и 
средства пословања које се обуставља</t>
    </r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</si>
  <si>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</si>
  <si>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</si>
  <si>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</si>
  <si>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</si>
  <si>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</si>
  <si>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</si>
  <si>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</si>
  <si>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</si>
  <si>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</si>
  <si>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</si>
  <si>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</si>
  <si>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</si>
  <si>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</si>
  <si>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</si>
  <si>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r>
      <rPr>
        <b/>
        <sz val="8"/>
        <rFont val="Arial"/>
        <family val="0"/>
      </rPr>
      <t>А. ТОКОВИ ГОТОВИНЕ ИЗ
ПОСЛОВНИХ АКТИВНОСТИ</t>
    </r>
  </si>
  <si>
    <t>2005.</t>
  </si>
  <si>
    <t>2006.</t>
  </si>
  <si>
    <t>А. ПРИХОДИ И РАСХОДИ ИЗ РЕДОВНОГ ПОСЛОВАЊА</t>
  </si>
  <si>
    <t>2005.</t>
  </si>
  <si>
    <t>2006.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</si>
  <si>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</si>
  <si>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</si>
  <si>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</si>
  <si>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</si>
  <si>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</si>
  <si>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</si>
  <si>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</si>
  <si>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</si>
  <si>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</si>
  <si>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</si>
  <si>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</si>
  <si>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</si>
  <si>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</si>
  <si>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r>
      <rPr>
        <sz val="8"/>
        <rFont val="Arial"/>
        <family val="0"/>
      </rPr>
      <t>VIII Доб/ губ. из редов. пословања 
пре опорезивања</t>
    </r>
  </si>
  <si>
    <t>III Нето прилив / одлив готовине</t>
  </si>
  <si>
    <t>IX НЕТО добитак / губитак пословања које се обуставља</t>
  </si>
  <si>
    <r>
      <rPr>
        <b/>
        <sz val="8"/>
        <rFont val="Arial"/>
        <family val="0"/>
      </rPr>
      <t>В. ТОКОВИ ГОТОВИНЕ ИЗ 
АКТИВНОСТИ ФИНАНСИРАЊА</t>
    </r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</si>
  <si>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</si>
  <si>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</si>
  <si>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</si>
  <si>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</si>
  <si>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r>
      <rPr>
        <b/>
        <sz val="8"/>
        <rFont val="Arial"/>
        <family val="2"/>
      </rPr>
      <t>Г. Исплаћена лична примања 
послодавцу</t>
    </r>
  </si>
  <si>
    <t>III Нето прилив / одлив готовине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</si>
  <si>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</si>
  <si>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</si>
  <si>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</si>
  <si>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</si>
  <si>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r>
      <rPr>
        <b/>
        <sz val="8"/>
        <rFont val="Arial"/>
        <family val="2"/>
      </rPr>
      <t>Е. НЕТО ДОБИТАК КОЈИ ПРИПАДА 
ВЛАСНИЦИМА МАТИЧНОГ
ПРАВНОГ ЛИЦА</t>
    </r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</si>
  <si>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</si>
  <si>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</si>
  <si>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</si>
  <si>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</si>
  <si>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r>
      <rPr>
        <b/>
        <sz val="8"/>
        <rFont val="Arial"/>
        <family val="2"/>
      </rPr>
      <t>2. Умањена (разводњена) 
зарада по акцији</t>
    </r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</si>
  <si>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</si>
  <si>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</si>
  <si>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</si>
  <si>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</si>
  <si>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</si>
  <si>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</si>
  <si>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</si>
  <si>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</si>
  <si>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</si>
  <si>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</si>
  <si>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</si>
  <si>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</si>
  <si>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</si>
  <si>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</si>
  <si>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</si>
  <si>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</si>
  <si>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</si>
  <si>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</si>
  <si>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</si>
  <si>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rPr>
        <b/>
        <sz val="10"/>
        <rFont val="Arial"/>
        <family val="2"/>
      </rPr>
      <t>V МЕСТО И ВРЕМЕ ГДЕ СЕ МОЖЕ ИЗВРШИТИ УВИД У ФИНАНСИЈСКЕ ИЗВЕШТАЈЕ И ИЗВЕШТАЈ 
РЕВИЗОРА</t>
    </r>
  </si>
  <si>
    <t>Директор</t>
  </si>
  <si>
    <t>Значајне промене у 2006 години:</t>
  </si>
  <si>
    <t xml:space="preserve">поништење 19324 комада сопствених акција у складу са Законом </t>
  </si>
  <si>
    <t>*</t>
  </si>
  <si>
    <t>А.Д. МЛИНСКА ИНДУСТРИЈА "ЖИТОБАНАТ", ВРШАЦ</t>
  </si>
  <si>
    <t>А.Д."ЖИТОБАНАТ" ВРШАЦ</t>
  </si>
  <si>
    <t>2.ОКТОБАР 94.ВРШАЦ</t>
  </si>
  <si>
    <t>Čoloka Kornel</t>
  </si>
  <si>
    <r>
      <t xml:space="preserve">III ЗАКЉУЧНО МИШЉЕЊЕ РЕВИЗОРА "CONFIDA FINODIT"DOO, О ФИНАНСИЈСКИМ ИЗВЕШТАЈИМА ЗА 2006 ГОДИНУ:
</t>
    </r>
    <r>
      <rPr>
        <sz val="10"/>
        <rFont val="Arial"/>
        <family val="2"/>
      </rPr>
      <t xml:space="preserve">
 ....."По нашем мишљењу,рачуноводствени извештаји АД МИ "Житобанат" Вршац дају објективан приказ финансијског стања по свим материјално значајним питањима на дан 31.12.2006. године , резултата његовог пословања и токова готовине за годину која се завршава на тај дан, па у том смислу изражавамо ПОЗИТИВНО МИШЉЕЊЕ.</t>
    </r>
  </si>
  <si>
    <t>Увид се може извршити сваког радног дана од 8-15сати у седишту друштва и на веб сајту www.zitobanat.co.yu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</si>
</sst>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0\ _$_-;\-* #,##0.000\ _$_-;_-* &quot;-&quot;??\ _$_-;_-@_-"/>
    <numFmt numFmtId="173" formatCode="_-* #,##0.0000\ _$_-;\-* #,##0.0000\ _$_-;_-* &quot;-&quot;??\ _$_-;_-@_-"/>
    <numFmt numFmtId="174" formatCode="_-* #,##0.0\ _$_-;\-* #,##0.0\ _$_-;_-* &quot;-&quot;??\ _$_-;_-@_-"/>
    <numFmt numFmtId="175" formatCode="_-* #,##0\ _$_-;\-* #,##0\ _$_-;_-* &quot;-&quot;??\ _$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sz val="8"/>
      <color indexed="4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u val="single"/>
      <sz val="10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5" fontId="5" fillId="0" borderId="2" xfId="15" applyNumberFormat="1" applyFont="1" applyBorder="1" applyAlignment="1">
      <alignment vertical="center"/>
    </xf>
    <xf numFmtId="175" fontId="8" fillId="0" borderId="2" xfId="15" applyNumberFormat="1" applyFont="1" applyBorder="1" applyAlignment="1">
      <alignment vertical="top" wrapText="1"/>
    </xf>
    <xf numFmtId="175" fontId="8" fillId="0" borderId="2" xfId="15" applyNumberFormat="1" applyFont="1" applyBorder="1" applyAlignment="1">
      <alignment vertical="top"/>
    </xf>
    <xf numFmtId="175" fontId="8" fillId="0" borderId="2" xfId="15" applyNumberFormat="1" applyFont="1" applyBorder="1" applyAlignment="1">
      <alignment/>
    </xf>
    <xf numFmtId="175" fontId="5" fillId="0" borderId="2" xfId="15" applyNumberFormat="1" applyFont="1" applyBorder="1" applyAlignment="1">
      <alignment vertical="top" wrapText="1"/>
    </xf>
    <xf numFmtId="175" fontId="5" fillId="0" borderId="2" xfId="15" applyNumberFormat="1" applyFont="1" applyBorder="1" applyAlignment="1">
      <alignment/>
    </xf>
    <xf numFmtId="175" fontId="5" fillId="0" borderId="2" xfId="15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5" fontId="1" fillId="0" borderId="2" xfId="15" applyNumberFormat="1" applyFont="1" applyBorder="1" applyAlignment="1">
      <alignment horizontal="right" vertical="center"/>
    </xf>
    <xf numFmtId="175" fontId="1" fillId="0" borderId="2" xfId="15" applyNumberFormat="1" applyFont="1" applyBorder="1" applyAlignment="1">
      <alignment vertical="center"/>
    </xf>
    <xf numFmtId="175" fontId="1" fillId="0" borderId="2" xfId="15" applyNumberFormat="1" applyFont="1" applyBorder="1" applyAlignment="1">
      <alignment/>
    </xf>
    <xf numFmtId="175" fontId="5" fillId="0" borderId="2" xfId="15" applyNumberFormat="1" applyFont="1" applyBorder="1" applyAlignment="1">
      <alignment horizontal="center"/>
    </xf>
    <xf numFmtId="0" fontId="9" fillId="0" borderId="0" xfId="2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75" fontId="13" fillId="0" borderId="2" xfId="15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75" fontId="1" fillId="0" borderId="10" xfId="15" applyNumberFormat="1" applyFont="1" applyBorder="1" applyAlignment="1">
      <alignment horizontal="right" vertical="center"/>
    </xf>
    <xf numFmtId="175" fontId="1" fillId="0" borderId="11" xfId="15" applyNumberFormat="1" applyFont="1" applyBorder="1" applyAlignment="1">
      <alignment horizontal="right" vertical="center"/>
    </xf>
    <xf numFmtId="175" fontId="1" fillId="0" borderId="2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5" fontId="1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175" fontId="1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8515625" style="0" customWidth="1"/>
    <col min="4" max="4" width="11.140625" style="0" customWidth="1"/>
    <col min="5" max="5" width="9.7109375" style="0" customWidth="1"/>
    <col min="6" max="6" width="9.57421875" style="0" customWidth="1"/>
    <col min="8" max="8" width="9.8515625" style="0" customWidth="1"/>
    <col min="9" max="9" width="7.7109375" style="0" customWidth="1"/>
    <col min="10" max="10" width="10.00390625" style="0" customWidth="1"/>
    <col min="11" max="11" width="11.140625" style="0" bestFit="1" customWidth="1"/>
  </cols>
  <sheetData>
    <row r="1" spans="2:11" ht="41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2.7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60" t="s">
        <v>110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62" t="s">
        <v>3</v>
      </c>
      <c r="C6" s="62"/>
      <c r="D6" s="63" t="s">
        <v>111</v>
      </c>
      <c r="E6" s="63"/>
      <c r="F6" s="63"/>
      <c r="G6" s="63"/>
      <c r="H6" s="62" t="s">
        <v>4</v>
      </c>
      <c r="I6" s="62"/>
      <c r="J6" s="63">
        <v>8195722</v>
      </c>
      <c r="K6" s="63"/>
    </row>
    <row r="7" spans="2:11" ht="12.75">
      <c r="B7" s="62" t="s">
        <v>5</v>
      </c>
      <c r="C7" s="62"/>
      <c r="D7" s="63" t="s">
        <v>112</v>
      </c>
      <c r="E7" s="63"/>
      <c r="F7" s="63"/>
      <c r="G7" s="63"/>
      <c r="H7" s="62" t="s">
        <v>6</v>
      </c>
      <c r="I7" s="62"/>
      <c r="J7" s="63">
        <v>102084390</v>
      </c>
      <c r="K7" s="63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64" t="s">
        <v>7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9</v>
      </c>
      <c r="C12" s="53"/>
      <c r="D12" s="53"/>
      <c r="E12" s="9" t="s">
        <v>10</v>
      </c>
      <c r="F12" s="9" t="s">
        <v>11</v>
      </c>
      <c r="G12" s="53" t="s">
        <v>12</v>
      </c>
      <c r="H12" s="53"/>
      <c r="I12" s="53"/>
      <c r="J12" s="9" t="s">
        <v>13</v>
      </c>
      <c r="K12" s="9" t="s">
        <v>14</v>
      </c>
    </row>
    <row r="13" spans="2:11" ht="12.75">
      <c r="B13" s="54" t="s">
        <v>15</v>
      </c>
      <c r="C13" s="54"/>
      <c r="D13" s="54"/>
      <c r="E13" s="47">
        <v>151797</v>
      </c>
      <c r="F13" s="47">
        <v>172708</v>
      </c>
      <c r="G13" s="54" t="s">
        <v>16</v>
      </c>
      <c r="H13" s="54"/>
      <c r="I13" s="54"/>
      <c r="J13" s="48">
        <v>209428</v>
      </c>
      <c r="K13" s="48">
        <v>208202</v>
      </c>
    </row>
    <row r="14" spans="2:11" ht="12.75">
      <c r="B14" s="65" t="s">
        <v>17</v>
      </c>
      <c r="C14" s="65"/>
      <c r="D14" s="65"/>
      <c r="E14" s="47"/>
      <c r="F14" s="47"/>
      <c r="G14" s="66" t="s">
        <v>18</v>
      </c>
      <c r="H14" s="66"/>
      <c r="I14" s="66"/>
      <c r="J14" s="48">
        <v>130355</v>
      </c>
      <c r="K14" s="48">
        <v>124557</v>
      </c>
    </row>
    <row r="15" spans="2:11" ht="12.75">
      <c r="B15" s="67" t="s">
        <v>19</v>
      </c>
      <c r="C15" s="67"/>
      <c r="D15" s="67"/>
      <c r="E15" s="47"/>
      <c r="F15" s="47"/>
      <c r="G15" s="68" t="s">
        <v>20</v>
      </c>
      <c r="H15" s="68"/>
      <c r="I15" s="68"/>
      <c r="J15" s="48"/>
      <c r="K15" s="48"/>
    </row>
    <row r="16" spans="2:11" ht="12.75">
      <c r="B16" s="68" t="s">
        <v>21</v>
      </c>
      <c r="C16" s="68"/>
      <c r="D16" s="68"/>
      <c r="E16" s="47"/>
      <c r="F16" s="47"/>
      <c r="G16" s="68" t="s">
        <v>22</v>
      </c>
      <c r="H16" s="68"/>
      <c r="I16" s="68"/>
      <c r="J16" s="48">
        <v>26590</v>
      </c>
      <c r="K16" s="48">
        <v>26590</v>
      </c>
    </row>
    <row r="17" spans="2:11" ht="12.75">
      <c r="B17" s="69" t="s">
        <v>23</v>
      </c>
      <c r="C17" s="69"/>
      <c r="D17" s="69"/>
      <c r="E17" s="70">
        <v>130709</v>
      </c>
      <c r="F17" s="72">
        <v>159538</v>
      </c>
      <c r="G17" s="68" t="s">
        <v>24</v>
      </c>
      <c r="H17" s="68"/>
      <c r="I17" s="68"/>
      <c r="J17" s="48">
        <v>53489</v>
      </c>
      <c r="K17" s="48">
        <v>53108</v>
      </c>
    </row>
    <row r="18" spans="2:11" ht="12.75">
      <c r="B18" s="69"/>
      <c r="C18" s="69"/>
      <c r="D18" s="69"/>
      <c r="E18" s="71"/>
      <c r="F18" s="72"/>
      <c r="G18" s="68" t="s">
        <v>25</v>
      </c>
      <c r="H18" s="68"/>
      <c r="I18" s="68"/>
      <c r="J18" s="48">
        <v>5246</v>
      </c>
      <c r="K18" s="48">
        <v>6123</v>
      </c>
    </row>
    <row r="19" spans="2:11" ht="12.75">
      <c r="B19" s="65" t="s">
        <v>26</v>
      </c>
      <c r="C19" s="65"/>
      <c r="D19" s="65"/>
      <c r="E19" s="47">
        <v>21088</v>
      </c>
      <c r="F19" s="47">
        <v>13170</v>
      </c>
      <c r="G19" s="68" t="s">
        <v>27</v>
      </c>
      <c r="H19" s="68"/>
      <c r="I19" s="68"/>
      <c r="J19" s="48">
        <v>454</v>
      </c>
      <c r="K19" s="48">
        <v>2176</v>
      </c>
    </row>
    <row r="20" spans="2:11" ht="12.75">
      <c r="B20" s="54" t="s">
        <v>28</v>
      </c>
      <c r="C20" s="54"/>
      <c r="D20" s="54"/>
      <c r="E20" s="47">
        <v>161200</v>
      </c>
      <c r="F20" s="47">
        <v>155521</v>
      </c>
      <c r="G20" s="68" t="s">
        <v>29</v>
      </c>
      <c r="H20" s="68"/>
      <c r="I20" s="68"/>
      <c r="J20" s="48">
        <v>5798</v>
      </c>
      <c r="K20" s="48"/>
    </row>
    <row r="21" spans="2:15" ht="12.75" customHeight="1">
      <c r="B21" s="68" t="s">
        <v>30</v>
      </c>
      <c r="C21" s="68"/>
      <c r="D21" s="68"/>
      <c r="E21" s="47">
        <v>67447</v>
      </c>
      <c r="F21" s="47">
        <v>75075</v>
      </c>
      <c r="G21" s="73" t="s">
        <v>31</v>
      </c>
      <c r="H21" s="73"/>
      <c r="I21" s="73"/>
      <c r="J21" s="70">
        <v>103569</v>
      </c>
      <c r="K21" s="72">
        <v>120027</v>
      </c>
      <c r="L21" s="102"/>
      <c r="M21" s="103"/>
      <c r="N21" s="103"/>
      <c r="O21" s="103"/>
    </row>
    <row r="22" spans="2:15" ht="46.5" customHeight="1">
      <c r="B22" s="74" t="s">
        <v>32</v>
      </c>
      <c r="C22" s="74"/>
      <c r="D22" s="74"/>
      <c r="E22" s="47"/>
      <c r="F22" s="47"/>
      <c r="G22" s="73"/>
      <c r="H22" s="73"/>
      <c r="I22" s="73"/>
      <c r="J22" s="71"/>
      <c r="K22" s="72"/>
      <c r="L22" s="102"/>
      <c r="M22" s="103"/>
      <c r="N22" s="103"/>
      <c r="O22" s="103"/>
    </row>
    <row r="23" spans="2:11" ht="12.75">
      <c r="B23" s="68" t="s">
        <v>33</v>
      </c>
      <c r="C23" s="68"/>
      <c r="D23" s="68"/>
      <c r="E23" s="47">
        <v>93658</v>
      </c>
      <c r="F23" s="47">
        <v>80163</v>
      </c>
      <c r="G23" s="65" t="s">
        <v>34</v>
      </c>
      <c r="H23" s="65"/>
      <c r="I23" s="65"/>
      <c r="J23" s="48"/>
      <c r="K23" s="48"/>
    </row>
    <row r="24" spans="2:11" ht="12.75">
      <c r="B24" s="65" t="s">
        <v>35</v>
      </c>
      <c r="C24" s="65"/>
      <c r="D24" s="65"/>
      <c r="E24" s="47">
        <v>95</v>
      </c>
      <c r="F24" s="47">
        <v>283</v>
      </c>
      <c r="G24" s="65" t="s">
        <v>36</v>
      </c>
      <c r="H24" s="65"/>
      <c r="I24" s="65"/>
      <c r="J24" s="48">
        <v>746</v>
      </c>
      <c r="K24" s="48">
        <v>639</v>
      </c>
    </row>
    <row r="25" spans="2:11" ht="12.75">
      <c r="B25" s="54" t="s">
        <v>37</v>
      </c>
      <c r="C25" s="54"/>
      <c r="D25" s="54"/>
      <c r="E25" s="47">
        <v>312997</v>
      </c>
      <c r="F25" s="47">
        <v>328229</v>
      </c>
      <c r="G25" s="68" t="s">
        <v>38</v>
      </c>
      <c r="H25" s="68"/>
      <c r="I25" s="68"/>
      <c r="J25" s="48">
        <v>102823</v>
      </c>
      <c r="K25" s="48">
        <v>119388</v>
      </c>
    </row>
    <row r="26" spans="2:11" ht="12.75">
      <c r="B26" s="54" t="s">
        <v>39</v>
      </c>
      <c r="C26" s="54"/>
      <c r="D26" s="54"/>
      <c r="E26" s="47"/>
      <c r="F26" s="47"/>
      <c r="G26" s="68" t="s">
        <v>40</v>
      </c>
      <c r="H26" s="68"/>
      <c r="I26" s="68"/>
      <c r="J26" s="48"/>
      <c r="K26" s="48"/>
    </row>
    <row r="27" spans="2:11" ht="12.75">
      <c r="B27" s="75" t="s">
        <v>41</v>
      </c>
      <c r="C27" s="75"/>
      <c r="D27" s="75"/>
      <c r="E27" s="47">
        <v>312997</v>
      </c>
      <c r="F27" s="47">
        <v>328229</v>
      </c>
      <c r="G27" s="76" t="s">
        <v>42</v>
      </c>
      <c r="H27" s="76"/>
      <c r="I27" s="76"/>
      <c r="J27" s="70">
        <v>312997</v>
      </c>
      <c r="K27" s="72">
        <v>328229</v>
      </c>
    </row>
    <row r="28" spans="2:11" ht="12.75">
      <c r="B28" s="75" t="s">
        <v>43</v>
      </c>
      <c r="C28" s="75"/>
      <c r="D28" s="75"/>
      <c r="E28" s="47">
        <v>119388</v>
      </c>
      <c r="F28" s="47">
        <v>88129</v>
      </c>
      <c r="G28" s="76"/>
      <c r="H28" s="76"/>
      <c r="I28" s="76"/>
      <c r="J28" s="71"/>
      <c r="K28" s="72"/>
    </row>
    <row r="29" spans="7:11" ht="12.75">
      <c r="G29" s="77" t="s">
        <v>44</v>
      </c>
      <c r="H29" s="77"/>
      <c r="I29" s="77"/>
      <c r="J29" s="49">
        <v>119388</v>
      </c>
      <c r="K29" s="49">
        <v>88129</v>
      </c>
    </row>
    <row r="31" spans="2:11" ht="12.75">
      <c r="B31" s="78" t="s">
        <v>45</v>
      </c>
      <c r="C31" s="78"/>
      <c r="D31" s="78"/>
      <c r="E31" s="78"/>
      <c r="F31" s="78"/>
      <c r="G31" s="79" t="s">
        <v>46</v>
      </c>
      <c r="H31" s="79"/>
      <c r="I31" s="79"/>
      <c r="J31" s="79"/>
      <c r="K31" s="79"/>
    </row>
    <row r="32" spans="2:11" ht="12.75">
      <c r="B32" s="78"/>
      <c r="C32" s="78"/>
      <c r="D32" s="78"/>
      <c r="E32" s="78"/>
      <c r="F32" s="78"/>
      <c r="G32" s="79"/>
      <c r="H32" s="79"/>
      <c r="I32" s="79"/>
      <c r="J32" s="79"/>
      <c r="K32" s="79"/>
    </row>
    <row r="33" spans="2:11" ht="12.75" customHeight="1">
      <c r="B33" s="80" t="s">
        <v>47</v>
      </c>
      <c r="C33" s="80"/>
      <c r="D33" s="80"/>
      <c r="E33" s="81" t="s">
        <v>48</v>
      </c>
      <c r="F33" s="81" t="s">
        <v>49</v>
      </c>
      <c r="G33" s="82" t="s">
        <v>50</v>
      </c>
      <c r="H33" s="82"/>
      <c r="I33" s="82"/>
      <c r="J33" s="81" t="s">
        <v>51</v>
      </c>
      <c r="K33" s="81" t="s">
        <v>52</v>
      </c>
    </row>
    <row r="34" spans="2:11" ht="12.75">
      <c r="B34" s="80"/>
      <c r="C34" s="80"/>
      <c r="D34" s="80"/>
      <c r="E34" s="81"/>
      <c r="F34" s="81"/>
      <c r="G34" s="82"/>
      <c r="H34" s="82"/>
      <c r="I34" s="82"/>
      <c r="J34" s="81"/>
      <c r="K34" s="81"/>
    </row>
    <row r="35" spans="2:11" ht="12.75">
      <c r="B35" s="80"/>
      <c r="C35" s="80"/>
      <c r="D35" s="80"/>
      <c r="E35" s="81"/>
      <c r="F35" s="81"/>
      <c r="G35" s="68" t="s">
        <v>53</v>
      </c>
      <c r="H35" s="68"/>
      <c r="I35" s="68"/>
      <c r="J35" s="48">
        <v>189318</v>
      </c>
      <c r="K35" s="48">
        <v>196809</v>
      </c>
    </row>
    <row r="36" spans="2:11" ht="12.75">
      <c r="B36" s="68" t="s">
        <v>54</v>
      </c>
      <c r="C36" s="68"/>
      <c r="D36" s="68"/>
      <c r="E36" s="47">
        <v>316059</v>
      </c>
      <c r="F36" s="47">
        <v>284708</v>
      </c>
      <c r="G36" s="68" t="s">
        <v>55</v>
      </c>
      <c r="H36" s="68"/>
      <c r="I36" s="68"/>
      <c r="J36" s="48">
        <v>231131</v>
      </c>
      <c r="K36" s="48">
        <v>213890</v>
      </c>
    </row>
    <row r="37" spans="2:11" ht="12.75">
      <c r="B37" s="68" t="s">
        <v>56</v>
      </c>
      <c r="C37" s="68"/>
      <c r="D37" s="68"/>
      <c r="E37" s="47">
        <v>325856</v>
      </c>
      <c r="F37" s="47">
        <v>315544</v>
      </c>
      <c r="G37" s="68" t="s">
        <v>57</v>
      </c>
      <c r="H37" s="68"/>
      <c r="I37" s="68"/>
      <c r="J37" s="48">
        <f>+J35-J36</f>
        <v>-41813</v>
      </c>
      <c r="K37" s="48">
        <f>+K35-K36</f>
        <v>-17081</v>
      </c>
    </row>
    <row r="38" spans="2:11" ht="12.75">
      <c r="B38" s="83" t="s">
        <v>58</v>
      </c>
      <c r="C38" s="83"/>
      <c r="D38" s="83"/>
      <c r="E38" s="47">
        <f>E36-E37</f>
        <v>-9797</v>
      </c>
      <c r="F38" s="47">
        <f>F36-F37</f>
        <v>-30836</v>
      </c>
      <c r="G38" s="68" t="s">
        <v>59</v>
      </c>
      <c r="H38" s="68"/>
      <c r="I38" s="68"/>
      <c r="J38" s="48">
        <v>4097</v>
      </c>
      <c r="K38" s="48">
        <v>3796</v>
      </c>
    </row>
    <row r="39" spans="2:11" ht="12.75">
      <c r="B39" s="82" t="s">
        <v>60</v>
      </c>
      <c r="C39" s="82"/>
      <c r="D39" s="82"/>
      <c r="E39" s="84"/>
      <c r="F39" s="84"/>
      <c r="G39" s="68" t="s">
        <v>61</v>
      </c>
      <c r="H39" s="68"/>
      <c r="I39" s="68"/>
      <c r="J39" s="48">
        <v>7249</v>
      </c>
      <c r="K39" s="48">
        <v>10686</v>
      </c>
    </row>
    <row r="40" spans="2:11" ht="12.75" customHeight="1">
      <c r="B40" s="82"/>
      <c r="C40" s="82"/>
      <c r="D40" s="82"/>
      <c r="E40" s="84"/>
      <c r="F40" s="84"/>
      <c r="G40" s="85" t="s">
        <v>62</v>
      </c>
      <c r="H40" s="85"/>
      <c r="I40" s="85"/>
      <c r="J40" s="48">
        <v>53178</v>
      </c>
      <c r="K40" s="48">
        <v>40274</v>
      </c>
    </row>
    <row r="41" spans="2:11" ht="25.5" customHeight="1">
      <c r="B41" s="69" t="s">
        <v>63</v>
      </c>
      <c r="C41" s="69"/>
      <c r="D41" s="69"/>
      <c r="E41" s="47">
        <v>1858</v>
      </c>
      <c r="F41" s="47">
        <v>1166</v>
      </c>
      <c r="G41" s="85" t="s">
        <v>64</v>
      </c>
      <c r="H41" s="85"/>
      <c r="I41" s="85"/>
      <c r="J41" s="48">
        <v>2582</v>
      </c>
      <c r="K41" s="48">
        <v>9733</v>
      </c>
    </row>
    <row r="42" spans="2:11" ht="24.75" customHeight="1">
      <c r="B42" s="69" t="s">
        <v>65</v>
      </c>
      <c r="C42" s="69"/>
      <c r="D42" s="69"/>
      <c r="E42" s="47">
        <v>726</v>
      </c>
      <c r="F42" s="47">
        <v>1360</v>
      </c>
      <c r="G42" s="69" t="s">
        <v>66</v>
      </c>
      <c r="H42" s="69"/>
      <c r="I42" s="69"/>
      <c r="J42" s="57">
        <f>J35-J36+J38-J39+J40-J41</f>
        <v>5631</v>
      </c>
      <c r="K42" s="57">
        <f>K35-K36+K38-K39+K40-K41</f>
        <v>6570</v>
      </c>
    </row>
    <row r="43" spans="2:11" ht="26.25" customHeight="1">
      <c r="B43" s="68" t="s">
        <v>67</v>
      </c>
      <c r="C43" s="68"/>
      <c r="D43" s="68"/>
      <c r="E43" s="47">
        <f>E41-E42</f>
        <v>1132</v>
      </c>
      <c r="F43" s="47">
        <f>F41-F42</f>
        <v>-194</v>
      </c>
      <c r="G43" s="74" t="s">
        <v>68</v>
      </c>
      <c r="H43" s="74"/>
      <c r="I43" s="74"/>
      <c r="J43" s="57">
        <v>-8</v>
      </c>
      <c r="K43" s="57"/>
    </row>
    <row r="44" spans="2:22" ht="12.75" customHeight="1">
      <c r="B44" s="82" t="s">
        <v>69</v>
      </c>
      <c r="C44" s="82"/>
      <c r="D44" s="82"/>
      <c r="E44" s="84"/>
      <c r="F44" s="84"/>
      <c r="G44" s="82" t="s">
        <v>70</v>
      </c>
      <c r="H44" s="82"/>
      <c r="I44" s="82"/>
      <c r="J44" s="86">
        <f>J42+J43</f>
        <v>5623</v>
      </c>
      <c r="K44" s="86">
        <f>K42+K43</f>
        <v>6570</v>
      </c>
      <c r="L44" s="102"/>
      <c r="M44" s="103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2:22" ht="12.75">
      <c r="B45" s="82"/>
      <c r="C45" s="82"/>
      <c r="D45" s="82"/>
      <c r="E45" s="84"/>
      <c r="F45" s="84"/>
      <c r="G45" s="82"/>
      <c r="H45" s="82"/>
      <c r="I45" s="82"/>
      <c r="J45" s="86"/>
      <c r="K45" s="86"/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2:11" ht="24.75" customHeight="1">
      <c r="B46" s="69" t="s">
        <v>71</v>
      </c>
      <c r="C46" s="69"/>
      <c r="D46" s="69"/>
      <c r="E46" s="47">
        <v>68090</v>
      </c>
      <c r="F46" s="47">
        <v>37336</v>
      </c>
      <c r="G46" s="75" t="s">
        <v>72</v>
      </c>
      <c r="H46" s="75"/>
      <c r="I46" s="75"/>
      <c r="J46" s="48">
        <v>681</v>
      </c>
      <c r="K46" s="48">
        <v>447</v>
      </c>
    </row>
    <row r="47" spans="2:11" ht="28.5" customHeight="1">
      <c r="B47" s="69" t="s">
        <v>73</v>
      </c>
      <c r="C47" s="69"/>
      <c r="D47" s="69"/>
      <c r="E47" s="47">
        <v>59481</v>
      </c>
      <c r="F47" s="47">
        <v>6955</v>
      </c>
      <c r="G47" s="87" t="s">
        <v>74</v>
      </c>
      <c r="H47" s="87"/>
      <c r="I47" s="87"/>
      <c r="J47" s="48"/>
      <c r="K47" s="48"/>
    </row>
    <row r="48" spans="2:11" ht="16.5" customHeight="1">
      <c r="B48" s="68" t="s">
        <v>75</v>
      </c>
      <c r="C48" s="68"/>
      <c r="D48" s="68"/>
      <c r="E48" s="47">
        <f>E46-E47</f>
        <v>8609</v>
      </c>
      <c r="F48" s="47">
        <f>F46-F47</f>
        <v>30381</v>
      </c>
      <c r="G48" s="88" t="s">
        <v>76</v>
      </c>
      <c r="H48" s="88"/>
      <c r="I48" s="88"/>
      <c r="J48" s="48">
        <f>J44-J46</f>
        <v>4942</v>
      </c>
      <c r="K48" s="48">
        <f>K44-K46</f>
        <v>6123</v>
      </c>
    </row>
    <row r="49" spans="2:11" ht="34.5" customHeight="1">
      <c r="B49" s="76" t="s">
        <v>77</v>
      </c>
      <c r="C49" s="76"/>
      <c r="D49" s="76"/>
      <c r="E49" s="47">
        <f>E36+E41+E46</f>
        <v>386007</v>
      </c>
      <c r="F49" s="47">
        <f>F36+F41+F46</f>
        <v>323210</v>
      </c>
      <c r="G49" s="87" t="s">
        <v>78</v>
      </c>
      <c r="H49" s="87"/>
      <c r="I49" s="87"/>
      <c r="J49" s="48"/>
      <c r="K49" s="48"/>
    </row>
    <row r="50" spans="2:11" ht="35.25" customHeight="1">
      <c r="B50" s="76" t="s">
        <v>79</v>
      </c>
      <c r="C50" s="76"/>
      <c r="D50" s="76"/>
      <c r="E50" s="47">
        <f>E37+E42+E47</f>
        <v>386063</v>
      </c>
      <c r="F50" s="47">
        <f>F37+F42+F47</f>
        <v>323859</v>
      </c>
      <c r="G50" s="73" t="s">
        <v>80</v>
      </c>
      <c r="H50" s="73"/>
      <c r="I50" s="73"/>
      <c r="J50" s="48"/>
      <c r="K50" s="48"/>
    </row>
    <row r="51" spans="2:11" ht="18" customHeight="1">
      <c r="B51" s="54" t="s">
        <v>81</v>
      </c>
      <c r="C51" s="54"/>
      <c r="D51" s="54"/>
      <c r="E51" s="47">
        <f>E49-E50</f>
        <v>-56</v>
      </c>
      <c r="F51" s="47">
        <f>F49-F50</f>
        <v>-649</v>
      </c>
      <c r="G51" s="75" t="s">
        <v>82</v>
      </c>
      <c r="H51" s="75"/>
      <c r="I51" s="75"/>
      <c r="J51" s="48"/>
      <c r="K51" s="48"/>
    </row>
    <row r="52" spans="2:11" ht="15" customHeight="1">
      <c r="B52" s="82" t="s">
        <v>83</v>
      </c>
      <c r="C52" s="82"/>
      <c r="D52" s="82"/>
      <c r="E52" s="84">
        <v>1000</v>
      </c>
      <c r="F52" s="84">
        <v>944</v>
      </c>
      <c r="G52" s="75" t="s">
        <v>84</v>
      </c>
      <c r="H52" s="75"/>
      <c r="I52" s="75"/>
      <c r="J52" s="48"/>
      <c r="K52" s="48"/>
    </row>
    <row r="53" spans="2:11" ht="28.5" customHeight="1">
      <c r="B53" s="82"/>
      <c r="C53" s="82"/>
      <c r="D53" s="82"/>
      <c r="E53" s="84"/>
      <c r="F53" s="84"/>
      <c r="G53" s="73" t="s">
        <v>85</v>
      </c>
      <c r="H53" s="73"/>
      <c r="I53" s="73"/>
      <c r="J53" s="48"/>
      <c r="K53" s="48"/>
    </row>
    <row r="54" spans="2:11" ht="24" customHeight="1">
      <c r="B54" s="82" t="s">
        <v>86</v>
      </c>
      <c r="C54" s="82"/>
      <c r="D54" s="82"/>
      <c r="E54" s="84"/>
      <c r="F54" s="84"/>
      <c r="G54" s="89"/>
      <c r="H54" s="89"/>
      <c r="I54" s="89"/>
      <c r="J54" s="10"/>
      <c r="K54" s="10"/>
    </row>
    <row r="55" spans="2:6" ht="22.5" customHeight="1">
      <c r="B55" s="82"/>
      <c r="C55" s="82"/>
      <c r="D55" s="82"/>
      <c r="E55" s="84"/>
      <c r="F55" s="84"/>
    </row>
    <row r="56" spans="2:6" ht="12.75">
      <c r="B56" s="82" t="s">
        <v>87</v>
      </c>
      <c r="C56" s="82"/>
      <c r="D56" s="82"/>
      <c r="E56" s="84">
        <f>E52+E51</f>
        <v>944</v>
      </c>
      <c r="F56" s="84">
        <f>F52+F51</f>
        <v>295</v>
      </c>
    </row>
    <row r="57" spans="2:6" ht="12.75">
      <c r="B57" s="82"/>
      <c r="C57" s="82"/>
      <c r="D57" s="82"/>
      <c r="E57" s="84"/>
      <c r="F57" s="84"/>
    </row>
    <row r="58" ht="14.25" customHeight="1"/>
    <row r="59" spans="1:11" ht="12.75">
      <c r="A59" s="52" t="s">
        <v>88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9"/>
      <c r="C61" s="30"/>
      <c r="D61" s="90">
        <v>2005</v>
      </c>
      <c r="E61" s="90"/>
      <c r="F61" s="90"/>
      <c r="G61" s="90"/>
      <c r="H61" s="90">
        <v>2006</v>
      </c>
      <c r="I61" s="90"/>
      <c r="J61" s="90"/>
      <c r="K61" s="90"/>
    </row>
    <row r="62" spans="2:11" ht="12.75" customHeight="1" hidden="1">
      <c r="B62" s="31"/>
      <c r="C62" s="32"/>
      <c r="D62" s="33"/>
      <c r="E62" s="34"/>
      <c r="F62" s="34"/>
      <c r="G62" s="35"/>
      <c r="H62" s="33"/>
      <c r="I62" s="34"/>
      <c r="J62" s="34"/>
      <c r="K62" s="35"/>
    </row>
    <row r="63" spans="2:11" ht="27.75" customHeight="1">
      <c r="B63" s="36"/>
      <c r="C63" s="37"/>
      <c r="D63" s="28" t="s">
        <v>89</v>
      </c>
      <c r="E63" s="28" t="s">
        <v>90</v>
      </c>
      <c r="F63" s="28" t="s">
        <v>91</v>
      </c>
      <c r="G63" s="28" t="s">
        <v>92</v>
      </c>
      <c r="H63" s="28" t="s">
        <v>89</v>
      </c>
      <c r="I63" s="28" t="s">
        <v>90</v>
      </c>
      <c r="J63" s="28" t="s">
        <v>91</v>
      </c>
      <c r="K63" s="28" t="s">
        <v>92</v>
      </c>
    </row>
    <row r="64" spans="2:11" ht="21.75" customHeight="1">
      <c r="B64" s="38" t="s">
        <v>93</v>
      </c>
      <c r="C64" s="11"/>
      <c r="D64" s="21">
        <v>26071</v>
      </c>
      <c r="E64" s="22"/>
      <c r="F64" s="25"/>
      <c r="G64" s="25">
        <f>D64+E64-F64</f>
        <v>26071</v>
      </c>
      <c r="H64" s="25">
        <v>26071</v>
      </c>
      <c r="I64" s="25"/>
      <c r="J64" s="25">
        <v>1159</v>
      </c>
      <c r="K64" s="25">
        <f>H64+I64-J64</f>
        <v>24912</v>
      </c>
    </row>
    <row r="65" spans="2:11" ht="20.25" customHeight="1">
      <c r="B65" s="38" t="s">
        <v>94</v>
      </c>
      <c r="C65" s="11"/>
      <c r="D65" s="21">
        <v>104284</v>
      </c>
      <c r="E65" s="22"/>
      <c r="F65" s="25"/>
      <c r="G65" s="25">
        <f aca="true" t="shared" si="0" ref="G65:G73">D65+E65-F65</f>
        <v>104284</v>
      </c>
      <c r="H65" s="25">
        <v>104284</v>
      </c>
      <c r="I65" s="25"/>
      <c r="J65" s="25">
        <v>4639</v>
      </c>
      <c r="K65" s="25">
        <f aca="true" t="shared" si="1" ref="K65:K73">H65+I65-J65</f>
        <v>99645</v>
      </c>
    </row>
    <row r="66" spans="2:11" ht="16.5" customHeight="1">
      <c r="B66" s="38" t="s">
        <v>95</v>
      </c>
      <c r="C66" s="11"/>
      <c r="D66" s="23"/>
      <c r="E66" s="24"/>
      <c r="F66" s="26"/>
      <c r="G66" s="25">
        <f t="shared" si="0"/>
        <v>0</v>
      </c>
      <c r="H66" s="26"/>
      <c r="I66" s="26"/>
      <c r="J66" s="26"/>
      <c r="K66" s="25">
        <f t="shared" si="1"/>
        <v>0</v>
      </c>
    </row>
    <row r="67" spans="2:11" ht="19.5" customHeight="1">
      <c r="B67" s="38" t="s">
        <v>96</v>
      </c>
      <c r="C67" s="11"/>
      <c r="D67" s="23"/>
      <c r="E67" s="24"/>
      <c r="F67" s="26"/>
      <c r="G67" s="25">
        <f t="shared" si="0"/>
        <v>0</v>
      </c>
      <c r="H67" s="26"/>
      <c r="I67" s="26"/>
      <c r="J67" s="26"/>
      <c r="K67" s="25">
        <f t="shared" si="1"/>
        <v>0</v>
      </c>
    </row>
    <row r="68" spans="2:11" ht="14.25" customHeight="1">
      <c r="B68" s="38" t="s">
        <v>97</v>
      </c>
      <c r="C68" s="11"/>
      <c r="D68" s="27">
        <v>21714</v>
      </c>
      <c r="E68" s="50">
        <v>4876</v>
      </c>
      <c r="F68" s="26"/>
      <c r="G68" s="25">
        <f t="shared" si="0"/>
        <v>26590</v>
      </c>
      <c r="H68" s="50">
        <v>26590</v>
      </c>
      <c r="I68" s="26"/>
      <c r="J68" s="26"/>
      <c r="K68" s="25">
        <f t="shared" si="1"/>
        <v>26590</v>
      </c>
    </row>
    <row r="69" spans="2:11" ht="17.25" customHeight="1">
      <c r="B69" s="38" t="s">
        <v>98</v>
      </c>
      <c r="C69" s="11"/>
      <c r="D69" s="27">
        <v>53153</v>
      </c>
      <c r="E69" s="26">
        <v>504</v>
      </c>
      <c r="F69" s="26">
        <v>168</v>
      </c>
      <c r="G69" s="25">
        <f t="shared" si="0"/>
        <v>53489</v>
      </c>
      <c r="H69" s="26">
        <v>53489</v>
      </c>
      <c r="I69" s="26"/>
      <c r="J69" s="26">
        <v>381</v>
      </c>
      <c r="K69" s="25">
        <f t="shared" si="1"/>
        <v>53108</v>
      </c>
    </row>
    <row r="70" spans="2:11" ht="18" customHeight="1">
      <c r="B70" s="38" t="s">
        <v>99</v>
      </c>
      <c r="C70" s="11"/>
      <c r="D70" s="27">
        <v>13876</v>
      </c>
      <c r="E70" s="26">
        <v>7422</v>
      </c>
      <c r="F70" s="26">
        <v>13876</v>
      </c>
      <c r="G70" s="25">
        <f t="shared" si="0"/>
        <v>7422</v>
      </c>
      <c r="H70" s="26">
        <v>5246</v>
      </c>
      <c r="I70" s="26">
        <v>6123</v>
      </c>
      <c r="J70" s="26">
        <v>5246</v>
      </c>
      <c r="K70" s="25">
        <f t="shared" si="1"/>
        <v>6123</v>
      </c>
    </row>
    <row r="71" spans="2:11" ht="17.25" customHeight="1">
      <c r="B71" s="38" t="s">
        <v>100</v>
      </c>
      <c r="C71" s="11"/>
      <c r="D71" s="27">
        <v>454</v>
      </c>
      <c r="E71" s="26"/>
      <c r="F71" s="26"/>
      <c r="G71" s="25">
        <f t="shared" si="0"/>
        <v>454</v>
      </c>
      <c r="H71" s="26">
        <v>454</v>
      </c>
      <c r="I71" s="26">
        <v>2176</v>
      </c>
      <c r="J71" s="26">
        <v>454</v>
      </c>
      <c r="K71" s="25">
        <f t="shared" si="1"/>
        <v>2176</v>
      </c>
    </row>
    <row r="72" spans="2:11" ht="18.75" customHeight="1">
      <c r="B72" s="38" t="s">
        <v>101</v>
      </c>
      <c r="C72" s="12"/>
      <c r="D72" s="27"/>
      <c r="E72" s="26">
        <v>7730</v>
      </c>
      <c r="F72" s="26"/>
      <c r="G72" s="25">
        <f t="shared" si="0"/>
        <v>7730</v>
      </c>
      <c r="H72" s="26">
        <v>5798</v>
      </c>
      <c r="I72" s="26"/>
      <c r="J72" s="26">
        <v>5798</v>
      </c>
      <c r="K72" s="25">
        <f t="shared" si="1"/>
        <v>0</v>
      </c>
    </row>
    <row r="73" spans="2:11" ht="15.75" customHeight="1">
      <c r="B73" s="38" t="s">
        <v>102</v>
      </c>
      <c r="C73" s="12"/>
      <c r="D73" s="27">
        <f>D64+D65+D66+D68+D69+D70-D71-D72</f>
        <v>218644</v>
      </c>
      <c r="E73" s="27">
        <f>E64+E65+E66+E68+E69+E70-E71-E72</f>
        <v>5072</v>
      </c>
      <c r="F73" s="27">
        <f>F64+F65+F66+F68+F69+F70-F71-F72</f>
        <v>14044</v>
      </c>
      <c r="G73" s="25">
        <f t="shared" si="0"/>
        <v>209672</v>
      </c>
      <c r="H73" s="27">
        <f>H64+H65+H66+H68+H69+H70-H71-H72</f>
        <v>209428</v>
      </c>
      <c r="I73" s="27">
        <f>I64+I65+I66+I68+I69+I70-I71-I72</f>
        <v>3947</v>
      </c>
      <c r="J73" s="27">
        <f>J64+J65+J66+J68+J69+J70-J71-J72</f>
        <v>5173</v>
      </c>
      <c r="K73" s="25">
        <f t="shared" si="1"/>
        <v>208202</v>
      </c>
    </row>
    <row r="74" spans="1:11" ht="31.5" customHeight="1">
      <c r="A74" s="13"/>
      <c r="B74" s="38" t="s">
        <v>103</v>
      </c>
      <c r="C74" s="12"/>
      <c r="D74" s="23"/>
      <c r="E74" s="24"/>
      <c r="F74" s="24"/>
      <c r="G74" s="24"/>
      <c r="H74" s="24"/>
      <c r="I74" s="24"/>
      <c r="J74" s="24"/>
      <c r="K74" s="24"/>
    </row>
    <row r="75" spans="1:11" ht="20.25" customHeight="1">
      <c r="A75" s="91"/>
      <c r="B75" s="91"/>
      <c r="C75" s="14"/>
      <c r="D75" s="15"/>
      <c r="E75" s="15"/>
      <c r="F75" s="15"/>
      <c r="G75" s="15"/>
      <c r="H75" s="15"/>
      <c r="I75" s="15"/>
      <c r="J75" s="15"/>
      <c r="K75" s="15"/>
    </row>
    <row r="77" spans="2:14" ht="126" customHeight="1">
      <c r="B77" s="92" t="s">
        <v>114</v>
      </c>
      <c r="C77" s="92"/>
      <c r="D77" s="92"/>
      <c r="E77" s="92"/>
      <c r="F77" s="92"/>
      <c r="G77" s="92"/>
      <c r="H77" s="92"/>
      <c r="I77" s="92"/>
      <c r="J77" s="92"/>
      <c r="K77" s="92"/>
      <c r="N77" s="43"/>
    </row>
    <row r="78" spans="2:11" ht="8.2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93" t="s">
        <v>104</v>
      </c>
      <c r="C79" s="93"/>
      <c r="D79" s="93"/>
      <c r="E79" s="93"/>
      <c r="F79" s="93"/>
      <c r="G79" s="93"/>
      <c r="H79" s="93"/>
      <c r="I79" s="93"/>
      <c r="J79" s="93"/>
      <c r="K79" s="93"/>
    </row>
    <row r="80" spans="2:11" ht="12.75" customHeight="1">
      <c r="B80" s="96" t="s">
        <v>107</v>
      </c>
      <c r="C80" s="96"/>
      <c r="D80" s="96"/>
      <c r="E80" s="96"/>
      <c r="F80" s="96"/>
      <c r="G80" s="96"/>
      <c r="H80" s="96"/>
      <c r="I80" s="96"/>
      <c r="J80" s="96"/>
      <c r="K80" s="96"/>
    </row>
    <row r="81" spans="2:11" ht="15.75" customHeight="1">
      <c r="B81" s="55"/>
      <c r="C81" s="56" t="s">
        <v>109</v>
      </c>
      <c r="D81" s="96" t="s">
        <v>108</v>
      </c>
      <c r="E81" s="96"/>
      <c r="F81" s="96"/>
      <c r="G81" s="96"/>
      <c r="H81" s="96"/>
      <c r="I81" s="96"/>
      <c r="J81" s="96"/>
      <c r="K81" s="96"/>
    </row>
    <row r="82" spans="2:11" ht="15" customHeight="1" hidden="1">
      <c r="B82" s="40"/>
      <c r="C82" s="42"/>
      <c r="D82" s="97"/>
      <c r="E82" s="97"/>
      <c r="F82" s="97"/>
      <c r="G82" s="97"/>
      <c r="H82" s="97"/>
      <c r="I82" s="97"/>
      <c r="J82" s="97"/>
      <c r="K82" s="97"/>
    </row>
    <row r="83" spans="2:13" ht="14.25" customHeight="1" hidden="1">
      <c r="B83" s="40"/>
      <c r="C83" s="42"/>
      <c r="D83" s="97"/>
      <c r="E83" s="97"/>
      <c r="F83" s="97"/>
      <c r="G83" s="97"/>
      <c r="H83" s="97"/>
      <c r="I83" s="97"/>
      <c r="J83" s="97"/>
      <c r="K83" s="97"/>
      <c r="M83" s="39"/>
    </row>
    <row r="84" spans="2:11" ht="15.75" customHeight="1" hidden="1">
      <c r="B84" s="97"/>
      <c r="C84" s="97"/>
      <c r="D84" s="97"/>
      <c r="E84" s="97"/>
      <c r="F84" s="97"/>
      <c r="G84" s="97"/>
      <c r="H84" s="97"/>
      <c r="I84" s="97"/>
      <c r="J84" s="97"/>
      <c r="K84" s="97"/>
    </row>
    <row r="85" spans="2:11" ht="20.25" customHeight="1" hidden="1">
      <c r="B85" s="41"/>
      <c r="C85" s="42"/>
      <c r="D85" s="97"/>
      <c r="E85" s="97"/>
      <c r="F85" s="97"/>
      <c r="G85" s="97"/>
      <c r="H85" s="97"/>
      <c r="I85" s="97"/>
      <c r="J85" s="97"/>
      <c r="K85" s="97"/>
    </row>
    <row r="86" spans="2:11" ht="20.25" customHeight="1" hidden="1">
      <c r="B86" s="41"/>
      <c r="C86" s="42"/>
      <c r="D86" s="97"/>
      <c r="E86" s="97"/>
      <c r="F86" s="97"/>
      <c r="G86" s="97"/>
      <c r="H86" s="97"/>
      <c r="I86" s="97"/>
      <c r="J86" s="97"/>
      <c r="K86" s="97"/>
    </row>
    <row r="87" spans="2:11" ht="15.75" customHeight="1" hidden="1"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2:11" ht="15.75" customHeight="1" hidden="1"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5.75" customHeight="1" hidden="1"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2:11" ht="12.75" hidden="1"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2:11" ht="2.25" customHeight="1" hidden="1"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3.75" customHeight="1" hidden="1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2" ht="24.75" customHeight="1">
      <c r="B93" s="94" t="s">
        <v>105</v>
      </c>
      <c r="C93" s="94"/>
      <c r="D93" s="94"/>
      <c r="E93" s="94"/>
      <c r="F93" s="94"/>
      <c r="G93" s="94"/>
      <c r="H93" s="94"/>
      <c r="I93" s="94"/>
      <c r="J93" s="94"/>
      <c r="K93" s="94"/>
      <c r="L93" s="44"/>
    </row>
    <row r="94" spans="2:11" ht="12.75">
      <c r="B94" s="95" t="s">
        <v>115</v>
      </c>
      <c r="C94" s="95"/>
      <c r="D94" s="95"/>
      <c r="E94" s="95"/>
      <c r="F94" s="95"/>
      <c r="G94" s="95"/>
      <c r="H94" s="95"/>
      <c r="I94" s="95"/>
      <c r="J94" s="95"/>
      <c r="K94" s="95"/>
    </row>
    <row r="95" spans="2:11" ht="14.25" customHeight="1"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2:11" ht="12.75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 ht="12.75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 ht="62.25" customHeight="1" hidden="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 ht="9.75" customHeight="1">
      <c r="B99" s="45"/>
      <c r="C99" s="45"/>
      <c r="D99" s="45"/>
      <c r="E99" s="45"/>
      <c r="F99" s="45"/>
      <c r="G99" s="45"/>
      <c r="H99" s="46"/>
      <c r="I99" s="19"/>
      <c r="J99" s="19"/>
      <c r="K99" s="19"/>
    </row>
    <row r="100" spans="2:11" ht="9.75" customHeight="1"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2:11" ht="9.75" customHeight="1">
      <c r="B101" s="51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ht="9.75" customHeight="1"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2:11" ht="9.75" customHeight="1"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1" ht="12.75">
      <c r="B104" s="2"/>
      <c r="C104" s="2"/>
      <c r="D104" s="2"/>
      <c r="E104" s="2"/>
      <c r="F104" s="20"/>
      <c r="G104" s="2"/>
      <c r="H104" s="99" t="s">
        <v>106</v>
      </c>
      <c r="I104" s="99"/>
      <c r="J104" s="99"/>
      <c r="K104" s="99"/>
    </row>
    <row r="105" spans="2:11" ht="12.75">
      <c r="B105" s="2"/>
      <c r="C105" s="2"/>
      <c r="D105" s="2"/>
      <c r="E105" s="2"/>
      <c r="F105" s="20"/>
      <c r="G105" s="2"/>
      <c r="H105" s="60" t="s">
        <v>113</v>
      </c>
      <c r="I105" s="60"/>
      <c r="J105" s="60"/>
      <c r="K105" s="60"/>
    </row>
    <row r="106" spans="2:11" ht="9" customHeight="1">
      <c r="B106" s="2"/>
      <c r="C106" s="2"/>
      <c r="D106" s="2"/>
      <c r="E106" s="2"/>
      <c r="F106" s="20"/>
      <c r="G106" s="2"/>
      <c r="H106" s="1"/>
      <c r="I106" s="1"/>
      <c r="J106" s="1"/>
      <c r="K106" s="1"/>
    </row>
    <row r="107" spans="2:11" ht="12.7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 ht="12.7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24" customHeight="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 ht="0.75" customHeight="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</sheetData>
  <mergeCells count="142">
    <mergeCell ref="T44:T45"/>
    <mergeCell ref="U44:U45"/>
    <mergeCell ref="V44:V45"/>
    <mergeCell ref="P44:P45"/>
    <mergeCell ref="Q44:Q45"/>
    <mergeCell ref="R44:R45"/>
    <mergeCell ref="S44:S45"/>
    <mergeCell ref="L44:L45"/>
    <mergeCell ref="M44:M45"/>
    <mergeCell ref="N44:N45"/>
    <mergeCell ref="O44:O45"/>
    <mergeCell ref="L21:L22"/>
    <mergeCell ref="M21:M22"/>
    <mergeCell ref="N21:N22"/>
    <mergeCell ref="O21:O22"/>
    <mergeCell ref="B96:K98"/>
    <mergeCell ref="H104:K104"/>
    <mergeCell ref="H105:K105"/>
    <mergeCell ref="B107:K110"/>
    <mergeCell ref="B79:K79"/>
    <mergeCell ref="B93:K93"/>
    <mergeCell ref="B94:K95"/>
    <mergeCell ref="B80:K80"/>
    <mergeCell ref="D85:K85"/>
    <mergeCell ref="D86:K86"/>
    <mergeCell ref="D81:K81"/>
    <mergeCell ref="D82:K82"/>
    <mergeCell ref="D83:K83"/>
    <mergeCell ref="B84:K84"/>
    <mergeCell ref="D61:G61"/>
    <mergeCell ref="H61:K61"/>
    <mergeCell ref="A75:B75"/>
    <mergeCell ref="B77:K77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0138888888889" right="0.7479166666666667" top="0.5902777777777778" bottom="0.5902777777777778" header="0.5118055555555556" footer="0.5118055555555556"/>
  <pageSetup fitToHeight="0"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2007-07-11T08:42:54Z</cp:lastPrinted>
  <dcterms:created xsi:type="dcterms:W3CDTF">2007-02-12T13:02:25Z</dcterms:created>
  <dcterms:modified xsi:type="dcterms:W3CDTF">2007-07-18T07:38:14Z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