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<sst xmlns="http://schemas.openxmlformats.org/spreadsheetml/2006/main" count="110" uniqueCount="104">
  <si>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</si>
  <si>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</si>
  <si>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</si>
  <si>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</si>
  <si>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</si>
  <si>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</si>
  <si>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</si>
  <si>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</si>
  <si>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</si>
  <si>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</si>
  <si>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</si>
  <si>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</si>
  <si>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</si>
  <si>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</si>
  <si>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</si>
  <si>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</si>
  <si>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</si>
  <si>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</si>
  <si>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</si>
  <si>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</si>
  <si>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</si>
  <si>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</si>
  <si>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</si>
  <si>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</si>
  <si>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</si>
  <si>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</si>
  <si>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</si>
  <si>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</si>
  <si>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</si>
  <si>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</si>
  <si>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</si>
  <si>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</si>
  <si>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</si>
  <si>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</si>
  <si>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</si>
  <si>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</si>
  <si>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</si>
  <si>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</si>
  <si>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</si>
  <si>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</si>
  <si>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</si>
  <si>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</si>
  <si>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</si>
  <si>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</si>
  <si>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</si>
  <si>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</si>
  <si>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</si>
  <si>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</si>
  <si>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</si>
  <si>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</si>
  <si>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</si>
  <si>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</si>
  <si>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</si>
  <si>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</si>
  <si>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</si>
  <si>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</si>
  <si>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</si>
  <si>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</si>
  <si>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</si>
  <si>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</si>
  <si>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</si>
  <si>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</si>
  <si>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</si>
  <si>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</si>
  <si>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</si>
  <si>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</si>
  <si>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</si>
  <si>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</si>
  <si>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</si>
  <si>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</si>
  <si>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</si>
  <si>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</si>
  <si>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</si>
  <si>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</si>
  <si>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</si>
  <si>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</si>
  <si>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</si>
  <si>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</si>
  <si>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</si>
  <si>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</si>
  <si>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</si>
  <si>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</si>
  <si>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</si>
  <si>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</si>
  <si>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</si>
  <si>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</si>
  <si>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</si>
  <si>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</si>
  <si>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</si>
  <si>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</si>
  <si>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</si>
  <si>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</si>
  <si>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</si>
  <si>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Новосадски сајам АД</t>
  </si>
  <si>
    <t>Акционарско друштво за приређивање сајмова и изложби „Новосадски сајам“ Нови Сад</t>
  </si>
  <si>
    <t>А. СТАЛНА ИМОВИНА</t>
  </si>
  <si>
    <t>VI МЕСТО И ВРЕМЕ ГДЕ СЕ МОЖЕ ИЗВРШИТИ УВИД У ФИНАНСИЈСКЕ ИЗВЕШТАЈЕ И ИЗВЕШТАЈ 
РЕВИЗОРА</t>
  </si>
  <si>
    <t>Хајдук Вељкова 11</t>
  </si>
  <si>
    <t xml:space="preserve">Увид у финансијске извештаје и извештај овлашћеног ревизора се може извршити сваког радног дана  од 12 до 14 часова у седишту друштва.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</si>
  <si>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</si>
  <si>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Председник Управног одбора</t>
  </si>
  <si>
    <t xml:space="preserve"> Проф др Зоран Машић</t>
  </si>
  <si>
    <r>
      <t xml:space="preserve">III ЗАКЉУЧНО МИШЉЕЊЕ РЕВИЗОРА „Confida Finodit“ Предузеће за ревизију ДОО, Београд О ФИНАНСИЈСКИМ ИЗВЕШТАЈИМА за 2006.годину:
</t>
    </r>
    <r>
      <rPr>
        <sz val="10"/>
        <rFont val="Arial"/>
        <family val="2"/>
      </rPr>
      <t>"По нашем мишљењу, финансијски извештаји "НОВОСАДСКИ САЈАМ" АД Нови Сад истинито и објективно, по свим материјално значајним питањима, приказују стање имовине, капитала и обавеза, као и резултата његовог пословања и токова готовине за годину која се завршава на тај дан, у складу са Међународним рачуноводственим стандардима, Међународним стандардима финансијског извештавања и стандардима ревизије, па изражавамо ПОЗИТИВНО МИШЉЕЊЕ."</t>
    </r>
  </si>
  <si>
    <t xml:space="preserve">Почетком 2006. године је покренута иницијатива за приватизацију друштвеног капитала „Новосадског сајма” АД од стране надлежног Министарства Републике Србије. 
Везано за иницијативу за приватизацију друштвеног капитала, донета је Одлука о спровођењу статусне промене спајања уз припајање са јединим зависним привредним друштвом „Сајам сервис” ДОО, Нови Сад, којом је за датум обрачуна финансијских ефеката утврђен 31.12.2006. и која се налази у процедури спровођења пред Агенцијом за привредне регистре.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</si>
</sst>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/>
    </xf>
    <xf numFmtId="0" fontId="8" fillId="0" borderId="0" xfId="0" applyNumberFormat="1" applyFont="1" applyBorder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3">
      <selection activeCell="A10" sqref="A10:IV10"/>
    </sheetView>
  </sheetViews>
  <sheetFormatPr defaultColWidth="9.140625" defaultRowHeight="12.75"/>
  <cols>
    <col min="1" max="16384" width="9.140625" style="4" customWidth="1"/>
  </cols>
  <sheetData>
    <row r="1" spans="2:11" ht="41.25" customHeight="1">
      <c r="B1" s="41" t="s">
        <v>99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2" t="s">
        <v>59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94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6"/>
      <c r="C4" s="6"/>
      <c r="D4" s="6"/>
      <c r="E4" s="6"/>
      <c r="F4" s="6"/>
      <c r="G4" s="6"/>
      <c r="H4" s="6"/>
      <c r="I4" s="6"/>
      <c r="J4" s="7"/>
      <c r="K4" s="7"/>
    </row>
    <row r="5" spans="2:11" ht="12.75"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1</v>
      </c>
      <c r="C6" s="46"/>
      <c r="D6" s="47" t="s">
        <v>93</v>
      </c>
      <c r="E6" s="47"/>
      <c r="F6" s="47"/>
      <c r="G6" s="47"/>
      <c r="H6" s="46" t="s">
        <v>2</v>
      </c>
      <c r="I6" s="46"/>
      <c r="J6" s="47">
        <v>8044473</v>
      </c>
      <c r="K6" s="47"/>
    </row>
    <row r="7" spans="2:11" ht="12.75">
      <c r="B7" s="46" t="s">
        <v>3</v>
      </c>
      <c r="C7" s="46"/>
      <c r="D7" s="48" t="s">
        <v>97</v>
      </c>
      <c r="E7" s="49"/>
      <c r="F7" s="49"/>
      <c r="G7" s="50"/>
      <c r="H7" s="46" t="s">
        <v>4</v>
      </c>
      <c r="I7" s="46"/>
      <c r="J7" s="48">
        <v>101646656</v>
      </c>
      <c r="K7" s="50"/>
    </row>
    <row r="8" spans="2:11" ht="7.5" customHeight="1">
      <c r="B8" s="8"/>
      <c r="C8" s="8"/>
      <c r="D8" s="9"/>
      <c r="E8" s="9"/>
      <c r="F8" s="10"/>
      <c r="G8" s="10"/>
      <c r="H8" s="11"/>
      <c r="I8" s="11"/>
      <c r="J8" s="10"/>
      <c r="K8" s="10"/>
    </row>
    <row r="9" spans="2:11" ht="12.75">
      <c r="B9" s="51" t="s">
        <v>5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12.75">
      <c r="B10" s="36" t="s">
        <v>6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12.75">
      <c r="B11" s="37" t="s">
        <v>7</v>
      </c>
      <c r="C11" s="37"/>
      <c r="D11" s="37"/>
      <c r="E11" s="12">
        <v>2005</v>
      </c>
      <c r="F11" s="12">
        <v>2006</v>
      </c>
      <c r="G11" s="37" t="s">
        <v>8</v>
      </c>
      <c r="H11" s="37"/>
      <c r="I11" s="37"/>
      <c r="J11" s="12">
        <v>2005</v>
      </c>
      <c r="K11" s="12">
        <v>2006</v>
      </c>
    </row>
    <row r="12" spans="2:11" ht="12.75">
      <c r="B12" s="35" t="s">
        <v>95</v>
      </c>
      <c r="C12" s="35"/>
      <c r="D12" s="35"/>
      <c r="E12" s="2">
        <f>SUM(E13:E18)</f>
        <v>1606481</v>
      </c>
      <c r="F12" s="2">
        <f>SUM(F13:F18)</f>
        <v>1354477</v>
      </c>
      <c r="G12" s="35" t="s">
        <v>9</v>
      </c>
      <c r="H12" s="35"/>
      <c r="I12" s="35"/>
      <c r="J12" s="1">
        <f>SUM(J13:J19)</f>
        <v>730201</v>
      </c>
      <c r="K12" s="1">
        <f>SUM(K13:K19)</f>
        <v>795166</v>
      </c>
    </row>
    <row r="13" spans="2:11" ht="12.75">
      <c r="B13" s="52" t="s">
        <v>10</v>
      </c>
      <c r="C13" s="35"/>
      <c r="D13" s="35"/>
      <c r="E13" s="2"/>
      <c r="F13" s="2"/>
      <c r="G13" s="55" t="s">
        <v>76</v>
      </c>
      <c r="H13" s="56"/>
      <c r="I13" s="57"/>
      <c r="J13" s="1">
        <v>632062</v>
      </c>
      <c r="K13" s="1">
        <v>632062</v>
      </c>
    </row>
    <row r="14" spans="2:11" ht="12.75">
      <c r="B14" s="53" t="s">
        <v>11</v>
      </c>
      <c r="C14" s="53"/>
      <c r="D14" s="53"/>
      <c r="E14" s="2"/>
      <c r="F14" s="2"/>
      <c r="G14" s="54" t="s">
        <v>12</v>
      </c>
      <c r="H14" s="54"/>
      <c r="I14" s="54"/>
      <c r="J14" s="1"/>
      <c r="K14" s="1"/>
    </row>
    <row r="15" spans="2:11" ht="12.75">
      <c r="B15" s="54" t="s">
        <v>13</v>
      </c>
      <c r="C15" s="54"/>
      <c r="D15" s="54"/>
      <c r="E15" s="2">
        <v>3474</v>
      </c>
      <c r="F15" s="2">
        <v>5290</v>
      </c>
      <c r="G15" s="54" t="s">
        <v>14</v>
      </c>
      <c r="H15" s="54"/>
      <c r="I15" s="54"/>
      <c r="J15" s="1">
        <v>8937</v>
      </c>
      <c r="K15" s="1">
        <v>8937</v>
      </c>
    </row>
    <row r="16" spans="2:11" ht="12.75">
      <c r="B16" s="58" t="s">
        <v>60</v>
      </c>
      <c r="C16" s="54"/>
      <c r="D16" s="54"/>
      <c r="E16" s="59">
        <v>1585364</v>
      </c>
      <c r="F16" s="59">
        <v>1326184</v>
      </c>
      <c r="G16" s="54" t="s">
        <v>15</v>
      </c>
      <c r="H16" s="54"/>
      <c r="I16" s="54"/>
      <c r="J16" s="1">
        <v>70417</v>
      </c>
      <c r="K16" s="1">
        <v>65822</v>
      </c>
    </row>
    <row r="17" spans="2:11" ht="12.75">
      <c r="B17" s="54"/>
      <c r="C17" s="54"/>
      <c r="D17" s="54"/>
      <c r="E17" s="59"/>
      <c r="F17" s="59"/>
      <c r="G17" s="54" t="s">
        <v>61</v>
      </c>
      <c r="H17" s="54"/>
      <c r="I17" s="54"/>
      <c r="J17" s="1">
        <v>18785</v>
      </c>
      <c r="K17" s="1">
        <v>88345</v>
      </c>
    </row>
    <row r="18" spans="2:11" ht="12.75">
      <c r="B18" s="52" t="s">
        <v>16</v>
      </c>
      <c r="C18" s="52"/>
      <c r="D18" s="52"/>
      <c r="E18" s="2">
        <v>17643</v>
      </c>
      <c r="F18" s="2">
        <v>23003</v>
      </c>
      <c r="G18" s="54" t="s">
        <v>17</v>
      </c>
      <c r="H18" s="54"/>
      <c r="I18" s="54"/>
      <c r="J18" s="1"/>
      <c r="K18" s="1"/>
    </row>
    <row r="19" spans="2:11" ht="12.75">
      <c r="B19" s="35" t="s">
        <v>21</v>
      </c>
      <c r="C19" s="35"/>
      <c r="D19" s="35"/>
      <c r="E19" s="2">
        <f>SUM(E20:E23)</f>
        <v>230202</v>
      </c>
      <c r="F19" s="2">
        <f>SUM(F20:F23)</f>
        <v>773164</v>
      </c>
      <c r="G19" s="54" t="s">
        <v>18</v>
      </c>
      <c r="H19" s="54"/>
      <c r="I19" s="54"/>
      <c r="J19" s="1"/>
      <c r="K19" s="1"/>
    </row>
    <row r="20" spans="2:11" ht="12.75" customHeight="1">
      <c r="B20" s="54" t="s">
        <v>23</v>
      </c>
      <c r="C20" s="54"/>
      <c r="D20" s="54"/>
      <c r="E20" s="2">
        <v>3536</v>
      </c>
      <c r="F20" s="2">
        <v>5587</v>
      </c>
      <c r="G20" s="60" t="s">
        <v>19</v>
      </c>
      <c r="H20" s="61"/>
      <c r="I20" s="61"/>
      <c r="J20" s="62">
        <f>SUM(J22:J25)</f>
        <v>1106482</v>
      </c>
      <c r="K20" s="62">
        <f>SUM(K22:K25)</f>
        <v>1332475</v>
      </c>
    </row>
    <row r="21" spans="2:11" ht="46.5" customHeight="1">
      <c r="B21" s="63" t="s">
        <v>62</v>
      </c>
      <c r="C21" s="46"/>
      <c r="D21" s="46"/>
      <c r="E21" s="2"/>
      <c r="F21" s="2">
        <v>596221</v>
      </c>
      <c r="G21" s="61"/>
      <c r="H21" s="61"/>
      <c r="I21" s="61"/>
      <c r="J21" s="62"/>
      <c r="K21" s="62"/>
    </row>
    <row r="22" spans="2:11" ht="12.75">
      <c r="B22" s="54" t="s">
        <v>63</v>
      </c>
      <c r="C22" s="54"/>
      <c r="D22" s="54"/>
      <c r="E22" s="2">
        <v>226666</v>
      </c>
      <c r="F22" s="2">
        <v>171356</v>
      </c>
      <c r="G22" s="52" t="s">
        <v>20</v>
      </c>
      <c r="H22" s="52"/>
      <c r="I22" s="52"/>
      <c r="J22" s="1"/>
      <c r="K22" s="1"/>
    </row>
    <row r="23" spans="2:11" ht="12.75">
      <c r="B23" s="52" t="s">
        <v>25</v>
      </c>
      <c r="C23" s="52"/>
      <c r="D23" s="52"/>
      <c r="E23" s="2"/>
      <c r="F23" s="2"/>
      <c r="G23" s="52" t="s">
        <v>22</v>
      </c>
      <c r="H23" s="52"/>
      <c r="I23" s="52"/>
      <c r="J23" s="1">
        <v>427668</v>
      </c>
      <c r="K23" s="1">
        <v>363326</v>
      </c>
    </row>
    <row r="24" spans="2:11" ht="12.75">
      <c r="B24" s="35" t="s">
        <v>26</v>
      </c>
      <c r="C24" s="35"/>
      <c r="D24" s="35"/>
      <c r="E24" s="2">
        <f>+E12+E19</f>
        <v>1836683</v>
      </c>
      <c r="F24" s="2">
        <f>+F12+F19</f>
        <v>2127641</v>
      </c>
      <c r="G24" s="54" t="s">
        <v>24</v>
      </c>
      <c r="H24" s="54"/>
      <c r="I24" s="54"/>
      <c r="J24" s="1">
        <v>678604</v>
      </c>
      <c r="K24" s="1">
        <v>959747</v>
      </c>
    </row>
    <row r="25" spans="2:11" ht="12.75">
      <c r="B25" s="35" t="s">
        <v>64</v>
      </c>
      <c r="C25" s="35"/>
      <c r="D25" s="35"/>
      <c r="E25" s="2"/>
      <c r="F25" s="2"/>
      <c r="G25" s="54" t="s">
        <v>27</v>
      </c>
      <c r="H25" s="54"/>
      <c r="I25" s="54"/>
      <c r="J25" s="1">
        <v>210</v>
      </c>
      <c r="K25" s="1">
        <v>9402</v>
      </c>
    </row>
    <row r="26" spans="2:11" ht="12.75">
      <c r="B26" s="64" t="s">
        <v>29</v>
      </c>
      <c r="C26" s="64"/>
      <c r="D26" s="64"/>
      <c r="E26" s="2">
        <f>SUM(E24:E25)</f>
        <v>1836683</v>
      </c>
      <c r="F26" s="2">
        <f>SUM(F24:F25)</f>
        <v>2127641</v>
      </c>
      <c r="G26" s="65" t="s">
        <v>28</v>
      </c>
      <c r="H26" s="65"/>
      <c r="I26" s="65"/>
      <c r="J26" s="62">
        <f>+J12+J20</f>
        <v>1836683</v>
      </c>
      <c r="K26" s="62">
        <f>+K12+K20</f>
        <v>2127641</v>
      </c>
    </row>
    <row r="27" spans="2:11" ht="12.75">
      <c r="B27" s="64" t="s">
        <v>30</v>
      </c>
      <c r="C27" s="64"/>
      <c r="D27" s="64"/>
      <c r="E27" s="2">
        <v>115758</v>
      </c>
      <c r="F27" s="2">
        <v>261192</v>
      </c>
      <c r="G27" s="65"/>
      <c r="H27" s="65"/>
      <c r="I27" s="65"/>
      <c r="J27" s="62"/>
      <c r="K27" s="62"/>
    </row>
    <row r="28" spans="7:11" ht="12.75">
      <c r="G28" s="66" t="s">
        <v>31</v>
      </c>
      <c r="H28" s="67"/>
      <c r="I28" s="67"/>
      <c r="J28" s="1">
        <v>115758</v>
      </c>
      <c r="K28" s="1">
        <v>261192</v>
      </c>
    </row>
    <row r="30" spans="2:11" ht="12.75">
      <c r="B30" s="68" t="s">
        <v>65</v>
      </c>
      <c r="C30" s="36"/>
      <c r="D30" s="36"/>
      <c r="E30" s="36"/>
      <c r="F30" s="36"/>
      <c r="G30" s="36" t="s">
        <v>32</v>
      </c>
      <c r="H30" s="36"/>
      <c r="I30" s="36"/>
      <c r="J30" s="36"/>
      <c r="K30" s="36"/>
    </row>
    <row r="31" spans="2:11" ht="12.75">
      <c r="B31" s="69"/>
      <c r="C31" s="69"/>
      <c r="D31" s="69"/>
      <c r="E31" s="69"/>
      <c r="F31" s="69"/>
      <c r="G31" s="36"/>
      <c r="H31" s="36"/>
      <c r="I31" s="36"/>
      <c r="J31" s="36"/>
      <c r="K31" s="36"/>
    </row>
    <row r="32" spans="2:11" ht="12.75" customHeight="1">
      <c r="B32" s="70" t="s">
        <v>58</v>
      </c>
      <c r="C32" s="70"/>
      <c r="D32" s="70"/>
      <c r="E32" s="71">
        <v>2005</v>
      </c>
      <c r="F32" s="71">
        <v>2006</v>
      </c>
      <c r="G32" s="72" t="s">
        <v>33</v>
      </c>
      <c r="H32" s="35"/>
      <c r="I32" s="35"/>
      <c r="J32" s="71">
        <v>2005</v>
      </c>
      <c r="K32" s="71">
        <v>2006</v>
      </c>
    </row>
    <row r="33" spans="2:11" ht="12.75">
      <c r="B33" s="70"/>
      <c r="C33" s="70"/>
      <c r="D33" s="70"/>
      <c r="E33" s="71"/>
      <c r="F33" s="71"/>
      <c r="G33" s="35"/>
      <c r="H33" s="35"/>
      <c r="I33" s="35"/>
      <c r="J33" s="71"/>
      <c r="K33" s="71"/>
    </row>
    <row r="34" spans="2:11" ht="12.75">
      <c r="B34" s="70"/>
      <c r="C34" s="70"/>
      <c r="D34" s="70"/>
      <c r="E34" s="71"/>
      <c r="F34" s="71"/>
      <c r="G34" s="54" t="s">
        <v>34</v>
      </c>
      <c r="H34" s="54"/>
      <c r="I34" s="54"/>
      <c r="J34" s="2">
        <v>577016</v>
      </c>
      <c r="K34" s="2">
        <v>693737</v>
      </c>
    </row>
    <row r="35" spans="2:11" ht="12.75">
      <c r="B35" s="54" t="s">
        <v>35</v>
      </c>
      <c r="C35" s="54"/>
      <c r="D35" s="54"/>
      <c r="E35" s="1">
        <v>1068328</v>
      </c>
      <c r="F35" s="1">
        <v>1071590</v>
      </c>
      <c r="G35" s="54" t="s">
        <v>38</v>
      </c>
      <c r="H35" s="54"/>
      <c r="I35" s="54"/>
      <c r="J35" s="2">
        <v>512984</v>
      </c>
      <c r="K35" s="2">
        <v>639218</v>
      </c>
    </row>
    <row r="36" spans="2:11" ht="12.75">
      <c r="B36" s="54" t="s">
        <v>36</v>
      </c>
      <c r="C36" s="54"/>
      <c r="D36" s="54"/>
      <c r="E36" s="1">
        <v>593770</v>
      </c>
      <c r="F36" s="1">
        <v>664273</v>
      </c>
      <c r="G36" s="54" t="s">
        <v>66</v>
      </c>
      <c r="H36" s="54"/>
      <c r="I36" s="54"/>
      <c r="J36" s="2">
        <f>+J34-J35</f>
        <v>64032</v>
      </c>
      <c r="K36" s="2">
        <f>+K34-K35</f>
        <v>54519</v>
      </c>
    </row>
    <row r="37" spans="2:11" ht="12.75">
      <c r="B37" s="73" t="s">
        <v>37</v>
      </c>
      <c r="C37" s="73"/>
      <c r="D37" s="73"/>
      <c r="E37" s="1">
        <f>+E35-E36</f>
        <v>474558</v>
      </c>
      <c r="F37" s="1">
        <f>+F35-F36</f>
        <v>407317</v>
      </c>
      <c r="G37" s="54" t="s">
        <v>42</v>
      </c>
      <c r="H37" s="54"/>
      <c r="I37" s="54"/>
      <c r="J37" s="2">
        <v>11657</v>
      </c>
      <c r="K37" s="2">
        <v>63576</v>
      </c>
    </row>
    <row r="38" spans="2:11" ht="12.75">
      <c r="B38" s="72" t="s">
        <v>67</v>
      </c>
      <c r="C38" s="72"/>
      <c r="D38" s="72"/>
      <c r="E38" s="62"/>
      <c r="F38" s="62"/>
      <c r="G38" s="54" t="s">
        <v>44</v>
      </c>
      <c r="H38" s="54"/>
      <c r="I38" s="54"/>
      <c r="J38" s="2">
        <v>51158</v>
      </c>
      <c r="K38" s="2">
        <v>52666</v>
      </c>
    </row>
    <row r="39" spans="2:11" ht="12.75" customHeight="1">
      <c r="B39" s="72"/>
      <c r="C39" s="72"/>
      <c r="D39" s="72"/>
      <c r="E39" s="62"/>
      <c r="F39" s="62"/>
      <c r="G39" s="74" t="s">
        <v>45</v>
      </c>
      <c r="H39" s="74"/>
      <c r="I39" s="74"/>
      <c r="J39" s="2">
        <v>25627</v>
      </c>
      <c r="K39" s="2">
        <v>71285</v>
      </c>
    </row>
    <row r="40" spans="2:11" ht="25.5" customHeight="1">
      <c r="B40" s="58" t="s">
        <v>39</v>
      </c>
      <c r="C40" s="58"/>
      <c r="D40" s="58"/>
      <c r="E40" s="1">
        <v>43610</v>
      </c>
      <c r="F40" s="1">
        <v>354114</v>
      </c>
      <c r="G40" s="74" t="s">
        <v>47</v>
      </c>
      <c r="H40" s="72"/>
      <c r="I40" s="72"/>
      <c r="J40" s="2">
        <v>28388</v>
      </c>
      <c r="K40" s="2">
        <v>61338</v>
      </c>
    </row>
    <row r="41" spans="2:11" ht="24.75" customHeight="1">
      <c r="B41" s="58" t="s">
        <v>40</v>
      </c>
      <c r="C41" s="58"/>
      <c r="D41" s="58"/>
      <c r="E41" s="1">
        <v>767989</v>
      </c>
      <c r="F41" s="1">
        <v>750323</v>
      </c>
      <c r="G41" s="58" t="s">
        <v>74</v>
      </c>
      <c r="H41" s="54"/>
      <c r="I41" s="54"/>
      <c r="J41" s="2">
        <f>+J36+J37+J39-J38-J40</f>
        <v>21770</v>
      </c>
      <c r="K41" s="2">
        <f>+K36+K37+K39-K38-K40</f>
        <v>75376</v>
      </c>
    </row>
    <row r="42" spans="2:11" ht="26.25" customHeight="1">
      <c r="B42" s="54" t="s">
        <v>37</v>
      </c>
      <c r="C42" s="54"/>
      <c r="D42" s="54"/>
      <c r="E42" s="1">
        <f>+E40-E41</f>
        <v>-724379</v>
      </c>
      <c r="F42" s="1">
        <f>+F40-F41</f>
        <v>-396209</v>
      </c>
      <c r="G42" s="75" t="s">
        <v>68</v>
      </c>
      <c r="H42" s="76"/>
      <c r="I42" s="77"/>
      <c r="J42" s="3"/>
      <c r="K42" s="3"/>
    </row>
    <row r="43" spans="2:11" ht="12.75" customHeight="1">
      <c r="B43" s="72" t="s">
        <v>69</v>
      </c>
      <c r="C43" s="72"/>
      <c r="D43" s="72"/>
      <c r="E43" s="62"/>
      <c r="F43" s="62"/>
      <c r="G43" s="72" t="s">
        <v>51</v>
      </c>
      <c r="H43" s="72"/>
      <c r="I43" s="72"/>
      <c r="J43" s="59">
        <f>+J41</f>
        <v>21770</v>
      </c>
      <c r="K43" s="59">
        <f>+K41</f>
        <v>75376</v>
      </c>
    </row>
    <row r="44" spans="2:11" ht="12.75">
      <c r="B44" s="72"/>
      <c r="C44" s="72"/>
      <c r="D44" s="72"/>
      <c r="E44" s="62"/>
      <c r="F44" s="62"/>
      <c r="G44" s="72"/>
      <c r="H44" s="72"/>
      <c r="I44" s="72"/>
      <c r="J44" s="59"/>
      <c r="K44" s="59"/>
    </row>
    <row r="45" spans="2:11" ht="24.75" customHeight="1">
      <c r="B45" s="58" t="s">
        <v>41</v>
      </c>
      <c r="C45" s="58"/>
      <c r="D45" s="58"/>
      <c r="E45" s="1">
        <v>319548</v>
      </c>
      <c r="F45" s="1">
        <v>0</v>
      </c>
      <c r="G45" s="64" t="s">
        <v>53</v>
      </c>
      <c r="H45" s="64"/>
      <c r="I45" s="64"/>
      <c r="J45" s="2">
        <v>2985</v>
      </c>
      <c r="K45" s="2">
        <v>5816</v>
      </c>
    </row>
    <row r="46" spans="2:11" ht="28.5" customHeight="1">
      <c r="B46" s="58" t="s">
        <v>43</v>
      </c>
      <c r="C46" s="58"/>
      <c r="D46" s="58"/>
      <c r="E46" s="1">
        <v>1952</v>
      </c>
      <c r="F46" s="1">
        <v>53938</v>
      </c>
      <c r="G46" s="78" t="s">
        <v>70</v>
      </c>
      <c r="H46" s="79"/>
      <c r="I46" s="79"/>
      <c r="J46" s="2"/>
      <c r="K46" s="2"/>
    </row>
    <row r="47" spans="2:11" ht="16.5" customHeight="1">
      <c r="B47" s="54" t="s">
        <v>37</v>
      </c>
      <c r="C47" s="54"/>
      <c r="D47" s="54"/>
      <c r="E47" s="1">
        <f>+E45-E46</f>
        <v>317596</v>
      </c>
      <c r="F47" s="1">
        <f>+F45-F46</f>
        <v>-53938</v>
      </c>
      <c r="G47" s="79" t="s">
        <v>71</v>
      </c>
      <c r="H47" s="79"/>
      <c r="I47" s="79"/>
      <c r="J47" s="2">
        <f>+J43-J45</f>
        <v>18785</v>
      </c>
      <c r="K47" s="2">
        <f>+K43-K45</f>
        <v>69560</v>
      </c>
    </row>
    <row r="48" spans="2:11" ht="34.5" customHeight="1">
      <c r="B48" s="65" t="s">
        <v>46</v>
      </c>
      <c r="C48" s="65"/>
      <c r="D48" s="65"/>
      <c r="E48" s="1">
        <f>+E35+E40+E45</f>
        <v>1431486</v>
      </c>
      <c r="F48" s="1">
        <f>+F35+F40+F45</f>
        <v>1425704</v>
      </c>
      <c r="G48" s="78" t="s">
        <v>75</v>
      </c>
      <c r="H48" s="79"/>
      <c r="I48" s="79"/>
      <c r="J48" s="2"/>
      <c r="K48" s="2"/>
    </row>
    <row r="49" spans="2:11" ht="35.25" customHeight="1">
      <c r="B49" s="65" t="s">
        <v>48</v>
      </c>
      <c r="C49" s="65"/>
      <c r="D49" s="65"/>
      <c r="E49" s="1">
        <f>+E36+E41+E46</f>
        <v>1363711</v>
      </c>
      <c r="F49" s="1">
        <f>+F36+F41+F46</f>
        <v>1468534</v>
      </c>
      <c r="G49" s="60" t="s">
        <v>72</v>
      </c>
      <c r="H49" s="64"/>
      <c r="I49" s="64"/>
      <c r="J49" s="2"/>
      <c r="K49" s="2"/>
    </row>
    <row r="50" spans="2:11" ht="18" customHeight="1">
      <c r="B50" s="35" t="s">
        <v>49</v>
      </c>
      <c r="C50" s="35"/>
      <c r="D50" s="35"/>
      <c r="E50" s="1">
        <f>+E48-E49</f>
        <v>67775</v>
      </c>
      <c r="F50" s="1">
        <f>+F48-F49</f>
        <v>-42830</v>
      </c>
      <c r="G50" s="64" t="s">
        <v>73</v>
      </c>
      <c r="H50" s="64"/>
      <c r="I50" s="64"/>
      <c r="J50" s="2"/>
      <c r="K50" s="2"/>
    </row>
    <row r="51" spans="2:11" ht="15" customHeight="1">
      <c r="B51" s="72" t="s">
        <v>50</v>
      </c>
      <c r="C51" s="72"/>
      <c r="D51" s="72"/>
      <c r="E51" s="62">
        <v>21055</v>
      </c>
      <c r="F51" s="62">
        <v>90402</v>
      </c>
      <c r="G51" s="64" t="s">
        <v>55</v>
      </c>
      <c r="H51" s="64"/>
      <c r="I51" s="64"/>
      <c r="J51" s="2"/>
      <c r="K51" s="2"/>
    </row>
    <row r="52" spans="2:11" ht="28.5" customHeight="1">
      <c r="B52" s="72"/>
      <c r="C52" s="72"/>
      <c r="D52" s="72"/>
      <c r="E52" s="62"/>
      <c r="F52" s="62"/>
      <c r="G52" s="60" t="s">
        <v>56</v>
      </c>
      <c r="H52" s="64"/>
      <c r="I52" s="64"/>
      <c r="J52" s="2"/>
      <c r="K52" s="2"/>
    </row>
    <row r="53" spans="2:11" ht="24" customHeight="1">
      <c r="B53" s="72" t="s">
        <v>52</v>
      </c>
      <c r="C53" s="72"/>
      <c r="D53" s="72"/>
      <c r="E53" s="62">
        <v>1572</v>
      </c>
      <c r="F53" s="62">
        <v>8356</v>
      </c>
      <c r="G53" s="80"/>
      <c r="H53" s="81"/>
      <c r="I53" s="81"/>
      <c r="J53" s="13"/>
      <c r="K53" s="13"/>
    </row>
    <row r="54" spans="2:6" ht="22.5" customHeight="1">
      <c r="B54" s="72"/>
      <c r="C54" s="72"/>
      <c r="D54" s="72"/>
      <c r="E54" s="62"/>
      <c r="F54" s="62"/>
    </row>
    <row r="55" spans="2:6" ht="12.75">
      <c r="B55" s="72" t="s">
        <v>54</v>
      </c>
      <c r="C55" s="72"/>
      <c r="D55" s="72"/>
      <c r="E55" s="62">
        <f>SUM(E50:E54)</f>
        <v>90402</v>
      </c>
      <c r="F55" s="62">
        <f>SUM(F50:F54)</f>
        <v>55928</v>
      </c>
    </row>
    <row r="56" spans="2:6" ht="12.75">
      <c r="B56" s="72"/>
      <c r="C56" s="72"/>
      <c r="D56" s="72"/>
      <c r="E56" s="62"/>
      <c r="F56" s="62"/>
    </row>
    <row r="57" ht="14.25" customHeight="1"/>
    <row r="58" spans="1:11" ht="12.75">
      <c r="A58" s="36" t="s">
        <v>57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ht="7.5" customHeight="1"/>
    <row r="60" spans="2:11" ht="12" customHeight="1">
      <c r="B60" s="14"/>
      <c r="C60" s="15"/>
      <c r="D60" s="38">
        <v>2005</v>
      </c>
      <c r="E60" s="39"/>
      <c r="F60" s="39"/>
      <c r="G60" s="40"/>
      <c r="H60" s="38">
        <v>2006</v>
      </c>
      <c r="I60" s="39"/>
      <c r="J60" s="39"/>
      <c r="K60" s="40"/>
    </row>
    <row r="61" spans="2:11" ht="27.75" customHeight="1" hidden="1">
      <c r="B61" s="16"/>
      <c r="C61" s="17"/>
      <c r="D61" s="18"/>
      <c r="E61" s="19"/>
      <c r="F61" s="19"/>
      <c r="G61" s="20"/>
      <c r="H61" s="18"/>
      <c r="I61" s="19"/>
      <c r="J61" s="19"/>
      <c r="K61" s="20"/>
    </row>
    <row r="62" spans="2:11" ht="27.75" customHeight="1">
      <c r="B62" s="21"/>
      <c r="C62" s="22"/>
      <c r="D62" s="23" t="s">
        <v>77</v>
      </c>
      <c r="E62" s="23" t="s">
        <v>78</v>
      </c>
      <c r="F62" s="23" t="s">
        <v>79</v>
      </c>
      <c r="G62" s="23" t="s">
        <v>80</v>
      </c>
      <c r="H62" s="23" t="s">
        <v>77</v>
      </c>
      <c r="I62" s="23" t="s">
        <v>78</v>
      </c>
      <c r="J62" s="23" t="s">
        <v>79</v>
      </c>
      <c r="K62" s="23" t="s">
        <v>80</v>
      </c>
    </row>
    <row r="63" spans="2:11" ht="21.75" customHeight="1">
      <c r="B63" s="24" t="s">
        <v>81</v>
      </c>
      <c r="C63" s="24"/>
      <c r="D63" s="31">
        <v>544784</v>
      </c>
      <c r="E63" s="32">
        <v>85096</v>
      </c>
      <c r="F63" s="32"/>
      <c r="G63" s="32">
        <f>SUM(D63:E63)-F63</f>
        <v>629880</v>
      </c>
      <c r="H63" s="32">
        <v>629880</v>
      </c>
      <c r="I63" s="32"/>
      <c r="J63" s="32"/>
      <c r="K63" s="32">
        <f>SUM(H63:I63)-J63</f>
        <v>629880</v>
      </c>
    </row>
    <row r="64" spans="2:11" ht="21.75" customHeight="1">
      <c r="B64" s="24" t="s">
        <v>82</v>
      </c>
      <c r="C64" s="24"/>
      <c r="D64" s="31">
        <v>2182</v>
      </c>
      <c r="E64" s="32"/>
      <c r="F64" s="32"/>
      <c r="G64" s="32">
        <f>SUM(D64:E64)-F64</f>
        <v>2182</v>
      </c>
      <c r="H64" s="32">
        <v>2182</v>
      </c>
      <c r="I64" s="32"/>
      <c r="J64" s="32"/>
      <c r="K64" s="32">
        <f>SUM(H64:I64)-J64</f>
        <v>2182</v>
      </c>
    </row>
    <row r="65" spans="2:11" ht="30" customHeight="1">
      <c r="B65" s="24" t="s">
        <v>83</v>
      </c>
      <c r="C65" s="24"/>
      <c r="D65" s="31"/>
      <c r="E65" s="31"/>
      <c r="F65" s="31"/>
      <c r="G65" s="32"/>
      <c r="H65" s="31"/>
      <c r="I65" s="31"/>
      <c r="J65" s="31"/>
      <c r="K65" s="32"/>
    </row>
    <row r="66" spans="2:11" ht="21.75" customHeight="1">
      <c r="B66" s="24" t="s">
        <v>84</v>
      </c>
      <c r="C66" s="24"/>
      <c r="D66" s="31"/>
      <c r="E66" s="31"/>
      <c r="F66" s="31"/>
      <c r="G66" s="32"/>
      <c r="H66" s="31"/>
      <c r="I66" s="31"/>
      <c r="J66" s="31"/>
      <c r="K66" s="32"/>
    </row>
    <row r="67" spans="2:11" ht="21.75" customHeight="1">
      <c r="B67" s="24" t="s">
        <v>85</v>
      </c>
      <c r="C67" s="24"/>
      <c r="D67" s="31">
        <v>37142</v>
      </c>
      <c r="E67" s="31">
        <v>1691</v>
      </c>
      <c r="F67" s="31">
        <v>29896</v>
      </c>
      <c r="G67" s="32">
        <f>SUM(D67:E67)-F67</f>
        <v>8937</v>
      </c>
      <c r="H67" s="31">
        <v>8937</v>
      </c>
      <c r="I67" s="31"/>
      <c r="J67" s="31"/>
      <c r="K67" s="32">
        <f>SUM(H67:I67)-J67</f>
        <v>8937</v>
      </c>
    </row>
    <row r="68" spans="2:11" ht="21.75" customHeight="1">
      <c r="B68" s="24" t="s">
        <v>86</v>
      </c>
      <c r="C68" s="24"/>
      <c r="D68" s="31"/>
      <c r="E68" s="31">
        <v>70417</v>
      </c>
      <c r="F68" s="31"/>
      <c r="G68" s="32">
        <f>SUM(D68:E68)-F68</f>
        <v>70417</v>
      </c>
      <c r="H68" s="31">
        <v>70417</v>
      </c>
      <c r="I68" s="31">
        <v>1944</v>
      </c>
      <c r="J68" s="31">
        <v>6539</v>
      </c>
      <c r="K68" s="32">
        <f>SUM(H68:I68)-J68</f>
        <v>65822</v>
      </c>
    </row>
    <row r="69" spans="2:11" ht="21.75" customHeight="1">
      <c r="B69" s="24" t="s">
        <v>87</v>
      </c>
      <c r="C69" s="24"/>
      <c r="D69" s="31">
        <v>58045</v>
      </c>
      <c r="E69" s="31">
        <v>18785</v>
      </c>
      <c r="F69" s="31">
        <v>58045</v>
      </c>
      <c r="G69" s="32">
        <f>SUM(D69:E69)-F69</f>
        <v>18785</v>
      </c>
      <c r="H69" s="31">
        <v>18785</v>
      </c>
      <c r="I69" s="31">
        <v>69560</v>
      </c>
      <c r="J69" s="31"/>
      <c r="K69" s="32">
        <f>SUM(H69:I69)-J69</f>
        <v>88345</v>
      </c>
    </row>
    <row r="70" spans="2:11" ht="27.75" customHeight="1">
      <c r="B70" s="24" t="s">
        <v>88</v>
      </c>
      <c r="C70" s="24"/>
      <c r="D70" s="31"/>
      <c r="E70" s="31"/>
      <c r="F70" s="31"/>
      <c r="G70" s="32"/>
      <c r="H70" s="31"/>
      <c r="I70" s="31"/>
      <c r="J70" s="31"/>
      <c r="K70" s="32"/>
    </row>
    <row r="71" spans="2:11" ht="27" customHeight="1">
      <c r="B71" s="25" t="s">
        <v>89</v>
      </c>
      <c r="C71" s="25"/>
      <c r="D71" s="31"/>
      <c r="E71" s="31"/>
      <c r="F71" s="31"/>
      <c r="G71" s="32"/>
      <c r="H71" s="31"/>
      <c r="I71" s="31"/>
      <c r="J71" s="31"/>
      <c r="K71" s="32"/>
    </row>
    <row r="72" spans="2:11" ht="21.75" customHeight="1">
      <c r="B72" s="25" t="s">
        <v>90</v>
      </c>
      <c r="C72" s="25"/>
      <c r="D72" s="31">
        <f aca="true" t="shared" si="0" ref="D72:K72">SUM(D63:D71)</f>
        <v>642153</v>
      </c>
      <c r="E72" s="31">
        <f t="shared" si="0"/>
        <v>175989</v>
      </c>
      <c r="F72" s="31">
        <f t="shared" si="0"/>
        <v>87941</v>
      </c>
      <c r="G72" s="31">
        <f t="shared" si="0"/>
        <v>730201</v>
      </c>
      <c r="H72" s="31">
        <f t="shared" si="0"/>
        <v>730201</v>
      </c>
      <c r="I72" s="31">
        <f t="shared" si="0"/>
        <v>71504</v>
      </c>
      <c r="J72" s="31">
        <f t="shared" si="0"/>
        <v>6539</v>
      </c>
      <c r="K72" s="31">
        <f t="shared" si="0"/>
        <v>795166</v>
      </c>
    </row>
    <row r="73" spans="1:11" ht="31.5" customHeight="1">
      <c r="A73" s="26"/>
      <c r="B73" s="25" t="s">
        <v>92</v>
      </c>
      <c r="C73" s="25"/>
      <c r="D73" s="31"/>
      <c r="E73" s="31"/>
      <c r="F73" s="31"/>
      <c r="G73" s="31"/>
      <c r="H73" s="31"/>
      <c r="I73" s="31"/>
      <c r="J73" s="31"/>
      <c r="K73" s="31"/>
    </row>
    <row r="74" spans="1:11" ht="20.25" customHeight="1">
      <c r="A74" s="84"/>
      <c r="B74" s="84"/>
      <c r="C74" s="27"/>
      <c r="D74" s="28"/>
      <c r="E74" s="28"/>
      <c r="F74" s="28"/>
      <c r="G74" s="28"/>
      <c r="H74" s="28"/>
      <c r="I74" s="28"/>
      <c r="J74" s="28"/>
      <c r="K74" s="28"/>
    </row>
    <row r="76" spans="2:11" ht="111" customHeight="1">
      <c r="B76" s="85" t="s">
        <v>102</v>
      </c>
      <c r="C76" s="86"/>
      <c r="D76" s="86"/>
      <c r="E76" s="86"/>
      <c r="F76" s="86"/>
      <c r="G76" s="86"/>
      <c r="H76" s="86"/>
      <c r="I76" s="86"/>
      <c r="J76" s="86"/>
      <c r="K76" s="86"/>
    </row>
    <row r="77" spans="2:11" ht="39" customHeight="1">
      <c r="B77" s="85" t="s">
        <v>91</v>
      </c>
      <c r="C77" s="87"/>
      <c r="D77" s="87"/>
      <c r="E77" s="87"/>
      <c r="F77" s="87"/>
      <c r="G77" s="87"/>
      <c r="H77" s="87"/>
      <c r="I77" s="87"/>
      <c r="J77" s="87"/>
      <c r="K77" s="87"/>
    </row>
    <row r="78" spans="2:11" ht="12.75" customHeight="1">
      <c r="B78" s="82" t="s">
        <v>103</v>
      </c>
      <c r="C78" s="83"/>
      <c r="D78" s="83"/>
      <c r="E78" s="83"/>
      <c r="F78" s="83"/>
      <c r="G78" s="83"/>
      <c r="H78" s="83"/>
      <c r="I78" s="83"/>
      <c r="J78" s="83"/>
      <c r="K78" s="83"/>
    </row>
    <row r="79" spans="2:11" ht="12.75"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2:11" ht="12.75"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2:11" ht="12.75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1" ht="12.75"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2:11" ht="21.7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2:11" ht="24.75" customHeight="1">
      <c r="B84" s="89" t="s">
        <v>96</v>
      </c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1" t="s">
        <v>98</v>
      </c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14.25" customHeight="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9.75" customHeight="1"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2:11" ht="12.75">
      <c r="B88" s="6"/>
      <c r="C88" s="6"/>
      <c r="D88" s="6"/>
      <c r="E88" s="6"/>
      <c r="F88" s="30"/>
      <c r="G88" s="6"/>
      <c r="H88" s="88" t="s">
        <v>100</v>
      </c>
      <c r="I88" s="93"/>
      <c r="J88" s="93"/>
      <c r="K88" s="93"/>
    </row>
    <row r="89" spans="2:11" ht="12.75">
      <c r="B89" s="6"/>
      <c r="C89" s="6"/>
      <c r="D89" s="6"/>
      <c r="E89" s="6"/>
      <c r="F89" s="30"/>
      <c r="G89" s="6"/>
      <c r="H89" s="33"/>
      <c r="I89" s="34"/>
      <c r="J89" s="34"/>
      <c r="K89" s="34"/>
    </row>
    <row r="90" spans="2:11" ht="12.75">
      <c r="B90" s="6"/>
      <c r="C90" s="6"/>
      <c r="D90" s="6"/>
      <c r="E90" s="6"/>
      <c r="F90" s="30"/>
      <c r="G90" s="6"/>
      <c r="H90" s="33"/>
      <c r="I90" s="34"/>
      <c r="J90" s="34"/>
      <c r="K90" s="34"/>
    </row>
    <row r="91" spans="2:11" ht="12.75">
      <c r="B91" s="6"/>
      <c r="C91" s="6"/>
      <c r="D91" s="6"/>
      <c r="E91" s="6"/>
      <c r="F91" s="30"/>
      <c r="G91" s="6"/>
      <c r="H91" s="33"/>
      <c r="I91" s="34"/>
      <c r="J91" s="34"/>
      <c r="K91" s="34"/>
    </row>
    <row r="92" spans="2:11" ht="12.75">
      <c r="B92" s="6"/>
      <c r="C92" s="6"/>
      <c r="D92" s="6"/>
      <c r="E92" s="6"/>
      <c r="F92" s="30"/>
      <c r="G92" s="6"/>
      <c r="H92" s="88" t="s">
        <v>101</v>
      </c>
      <c r="I92" s="88"/>
      <c r="J92" s="88"/>
      <c r="K92" s="88"/>
    </row>
    <row r="93" spans="2:11" ht="16.5" customHeight="1">
      <c r="B93" s="6"/>
      <c r="C93" s="6"/>
      <c r="D93" s="6"/>
      <c r="E93" s="6"/>
      <c r="F93" s="30"/>
      <c r="G93" s="6"/>
      <c r="H93" s="5"/>
      <c r="I93" s="5"/>
      <c r="J93" s="5"/>
      <c r="K93" s="5"/>
    </row>
  </sheetData>
  <mergeCells count="119">
    <mergeCell ref="H92:K92"/>
    <mergeCell ref="B84:K84"/>
    <mergeCell ref="B85:K86"/>
    <mergeCell ref="H88:K88"/>
    <mergeCell ref="B78:K83"/>
    <mergeCell ref="A74:B74"/>
    <mergeCell ref="B76:K76"/>
    <mergeCell ref="B77:K77"/>
    <mergeCell ref="B55:D56"/>
    <mergeCell ref="E55:E56"/>
    <mergeCell ref="F55:F56"/>
    <mergeCell ref="A58:K58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G39:I39"/>
    <mergeCell ref="B35:D35"/>
    <mergeCell ref="G35:I35"/>
    <mergeCell ref="B36:D36"/>
    <mergeCell ref="G36:I36"/>
    <mergeCell ref="G28:I28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26:D26"/>
    <mergeCell ref="G26:I27"/>
    <mergeCell ref="J26:J27"/>
    <mergeCell ref="K26:K27"/>
    <mergeCell ref="B27:D27"/>
    <mergeCell ref="B24:D24"/>
    <mergeCell ref="G24:I24"/>
    <mergeCell ref="B25:D25"/>
    <mergeCell ref="G25:I25"/>
    <mergeCell ref="B22:D22"/>
    <mergeCell ref="G22:I22"/>
    <mergeCell ref="B23:D23"/>
    <mergeCell ref="G23:I23"/>
    <mergeCell ref="B20:D20"/>
    <mergeCell ref="G20:I21"/>
    <mergeCell ref="J20:J21"/>
    <mergeCell ref="K20:K21"/>
    <mergeCell ref="B21:D21"/>
    <mergeCell ref="B18:D18"/>
    <mergeCell ref="G18:I18"/>
    <mergeCell ref="B19:D19"/>
    <mergeCell ref="G19:I19"/>
    <mergeCell ref="B15:D15"/>
    <mergeCell ref="G15:I15"/>
    <mergeCell ref="B16:D17"/>
    <mergeCell ref="E16:E17"/>
    <mergeCell ref="F16:F17"/>
    <mergeCell ref="G16:I16"/>
    <mergeCell ref="G17:I17"/>
    <mergeCell ref="B12:D12"/>
    <mergeCell ref="G12:I12"/>
    <mergeCell ref="B13:D13"/>
    <mergeCell ref="B14:D14"/>
    <mergeCell ref="G14:I14"/>
    <mergeCell ref="G13:I13"/>
    <mergeCell ref="B9:K9"/>
    <mergeCell ref="B10:K10"/>
    <mergeCell ref="B11:D11"/>
    <mergeCell ref="G11:I11"/>
    <mergeCell ref="B7:C7"/>
    <mergeCell ref="D7:G7"/>
    <mergeCell ref="H7:I7"/>
    <mergeCell ref="J7:K7"/>
    <mergeCell ref="D60:G60"/>
    <mergeCell ref="H60:K6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8" right="0.7480314960629921" top="0.59" bottom="0.5905511811023623" header="0.5118110236220472" footer="0.5118110236220472"/>
  <pageSetup horizontalDpi="300" verticalDpi="3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Ivana Djuric</cp:lastModifiedBy>
  <cp:lastPrinted>2007-07-03T07:28:45Z</cp:lastPrinted>
  <dcterms:created xsi:type="dcterms:W3CDTF">2007-02-12T13:02:25Z</dcterms:created>
  <dcterms:modified xsi:type="dcterms:W3CDTF">2007-07-03T14:11:07Z</dcterms:modified>
  <cp:category/>
  <cp:version/>
  <cp:contentType/>
  <cp:contentStatus/>
</cp:coreProperties>
</file>