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<sst xmlns="http://schemas.openxmlformats.org/spreadsheetml/2006/main" count="300" uniqueCount="203">
  <si>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</si>
  <si>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</si>
  <si>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</si>
  <si>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</si>
  <si>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</si>
  <si>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</si>
  <si>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</si>
  <si>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</si>
  <si>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</si>
  <si>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</si>
  <si>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</si>
  <si>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</si>
  <si>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</si>
  <si>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</si>
  <si>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</si>
  <si>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</si>
  <si>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</si>
  <si>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</si>
  <si>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</si>
  <si>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</si>
  <si>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</si>
  <si>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</si>
  <si>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</si>
  <si>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</si>
  <si>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</si>
  <si>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</si>
  <si>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</si>
  <si>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</si>
  <si>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</si>
  <si>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</si>
  <si>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</si>
  <si>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</si>
  <si>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</si>
  <si>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</si>
  <si>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</si>
  <si>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</si>
  <si>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</si>
  <si>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</si>
  <si>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</si>
  <si>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</si>
  <si>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</si>
  <si>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</si>
  <si>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</si>
  <si>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</si>
  <si>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</si>
  <si>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</si>
  <si>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</si>
  <si>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</si>
  <si>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</si>
  <si>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</si>
  <si>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</si>
  <si>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</si>
  <si>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</si>
  <si>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</si>
  <si>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</si>
  <si>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</si>
  <si>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</si>
  <si>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</si>
  <si>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</si>
  <si>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</si>
  <si>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</si>
  <si>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</si>
  <si>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</si>
  <si>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</si>
  <si>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</si>
  <si>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</si>
  <si>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</si>
  <si>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</si>
  <si>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</si>
  <si>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</si>
  <si>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</si>
  <si>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</si>
  <si>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</si>
  <si>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</si>
  <si>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</si>
  <si>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</si>
  <si>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</si>
  <si>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</si>
  <si>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</si>
  <si>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</si>
  <si>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</si>
  <si>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</si>
  <si>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</si>
  <si>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</si>
  <si>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</si>
  <si>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</si>
  <si>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</si>
  <si>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</si>
  <si>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</si>
  <si>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</si>
  <si>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</si>
  <si>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</si>
  <si>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</si>
  <si>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</si>
  <si>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</si>
  <si>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</si>
  <si>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</si>
  <si>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</si>
  <si>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</si>
  <si>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</si>
  <si>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</si>
  <si>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</si>
  <si>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</si>
  <si>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</si>
  <si>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</si>
  <si>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</si>
  <si>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</si>
  <si>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</si>
  <si>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</si>
  <si>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</si>
  <si>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</si>
  <si>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</si>
  <si>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</si>
  <si>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</si>
  <si>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</si>
  <si>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</si>
  <si>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</si>
  <si>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</si>
  <si>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</si>
  <si>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</si>
  <si>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</si>
  <si>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</si>
  <si>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</si>
  <si>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</si>
  <si>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</si>
  <si>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</si>
  <si>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</si>
  <si>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</si>
  <si>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</si>
  <si>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</si>
  <si>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</si>
  <si>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</si>
  <si>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</si>
  <si>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</si>
  <si>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</si>
  <si>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</si>
  <si>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</si>
  <si>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</si>
  <si>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</si>
  <si>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</si>
  <si>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</si>
  <si>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</si>
  <si>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</si>
  <si>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</si>
  <si>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</si>
  <si>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</si>
  <si>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</si>
  <si>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</si>
  <si>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</si>
  <si>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</si>
  <si>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</si>
  <si>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</si>
  <si>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</si>
  <si>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</si>
  <si>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</si>
  <si>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</si>
  <si>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</si>
  <si>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</si>
  <si>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</si>
  <si>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</si>
  <si>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</si>
  <si>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</si>
  <si>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</si>
  <si>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</si>
  <si>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</si>
  <si>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</si>
  <si>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</si>
  <si>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</si>
  <si>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</si>
  <si>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</si>
  <si>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</si>
  <si>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</si>
  <si>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</si>
  <si>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</si>
  <si>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</si>
  <si>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</si>
  <si>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</si>
  <si>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</si>
  <si>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</si>
  <si>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</si>
  <si>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</si>
  <si>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</si>
  <si>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</si>
  <si>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</si>
  <si>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</si>
  <si>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</si>
  <si>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</si>
  <si>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</si>
  <si>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</si>
  <si>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</si>
  <si>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</si>
  <si>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</si>
  <si>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</si>
  <si>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</si>
  <si>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</si>
  <si>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</si>
  <si>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>ГРАФИЧКО-ИЗДАВАЧКО ПРЕДУЗЕЋЕ „ТИМОК“ А.Д., КЊАЖЕВАЦ</t>
  </si>
  <si>
    <t>Књажевац, ул. Цара Душана бр.10</t>
  </si>
  <si>
    <t>„ТИМОК“ А.Д., КЊАЖЕВАЦ</t>
  </si>
  <si>
    <t>07127863</t>
  </si>
  <si>
    <r>
      <t>III ЗАКЉУЧНО МИШЉЕЊЕ РЕВИЗОРА  О ФИНАНСИЈСКИМ ИЗВЕШТАЈИМА:</t>
    </r>
    <r>
      <rPr>
        <sz val="8"/>
        <rFont val="Arial"/>
        <family val="0"/>
      </rPr>
      <t xml:space="preserve">
: Предузеће за рефизију «CONFIDA FINODIT», Београд изршило је ревизију финансијских извештаја за 2006. годину бр. 04/7/ од 30.04. 2007. године. Мишљенје ревизора је позитивно.</t>
    </r>
  </si>
  <si>
    <t>Сваког радног дана у просторијама правне службеA.Д.„ТИМОК“, Књажевац, ул. Цара Душана бр.10</t>
  </si>
  <si>
    <t>Слађана Панајотовић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</si>
</sst>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1" fillId="0" borderId="19" xfId="0" applyNumberFormat="1" applyFont="1" applyBorder="1" applyAlignment="1">
      <alignment horizontal="right" wrapText="1"/>
    </xf>
    <xf numFmtId="3" fontId="11" fillId="0" borderId="19" xfId="0" applyNumberFormat="1" applyFont="1" applyBorder="1" applyAlignment="1">
      <alignment horizontal="right" vertical="top" wrapText="1"/>
    </xf>
    <xf numFmtId="3" fontId="12" fillId="0" borderId="19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right" vertical="top" wrapText="1" indent="1"/>
    </xf>
    <xf numFmtId="0" fontId="11" fillId="0" borderId="19" xfId="0" applyFont="1" applyBorder="1" applyAlignment="1">
      <alignment horizontal="center" wrapText="1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wrapText="1"/>
    </xf>
    <xf numFmtId="0" fontId="14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3" fontId="12" fillId="0" borderId="19" xfId="0" applyNumberFormat="1" applyFont="1" applyBorder="1" applyAlignment="1">
      <alignment horizontal="right" wrapText="1"/>
    </xf>
    <xf numFmtId="3" fontId="15" fillId="0" borderId="19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vertical="top" wrapText="1"/>
    </xf>
    <xf numFmtId="3" fontId="15" fillId="0" borderId="19" xfId="0" applyNumberFormat="1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vertical="top" wrapText="1" inden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5" t="s">
        <v>97</v>
      </c>
      <c r="B1" s="66"/>
      <c r="C1" s="66"/>
      <c r="D1" s="66"/>
      <c r="E1" s="66"/>
      <c r="F1" s="67"/>
      <c r="G1" s="47" t="s">
        <v>174</v>
      </c>
      <c r="H1" s="47" t="s">
        <v>98</v>
      </c>
    </row>
    <row r="2" spans="1:8" ht="13.5" customHeight="1" thickBot="1">
      <c r="A2" s="62" t="s">
        <v>99</v>
      </c>
      <c r="B2" s="63"/>
      <c r="C2" s="63"/>
      <c r="D2" s="63"/>
      <c r="E2" s="63"/>
      <c r="F2" s="64"/>
      <c r="G2" s="42">
        <v>2546</v>
      </c>
      <c r="H2" s="54">
        <v>3730</v>
      </c>
    </row>
    <row r="3" spans="1:8" ht="13.5" customHeight="1" thickBot="1">
      <c r="A3" s="59" t="s">
        <v>100</v>
      </c>
      <c r="B3" s="60"/>
      <c r="C3" s="60"/>
      <c r="D3" s="60"/>
      <c r="E3" s="60"/>
      <c r="F3" s="61"/>
      <c r="G3" s="43">
        <v>1543</v>
      </c>
      <c r="H3" s="48">
        <v>2724</v>
      </c>
    </row>
    <row r="4" spans="1:8" ht="13.5" customHeight="1" thickBot="1">
      <c r="A4" s="59"/>
      <c r="B4" s="60"/>
      <c r="C4" s="61"/>
      <c r="D4" s="59" t="s">
        <v>101</v>
      </c>
      <c r="E4" s="60"/>
      <c r="F4" s="61"/>
      <c r="G4" s="48">
        <v>1481</v>
      </c>
      <c r="H4" s="43">
        <v>2254</v>
      </c>
    </row>
    <row r="5" spans="1:8" ht="22.5" customHeight="1" thickBot="1">
      <c r="A5" s="59"/>
      <c r="B5" s="60"/>
      <c r="C5" s="61"/>
      <c r="D5" s="59" t="s">
        <v>175</v>
      </c>
      <c r="E5" s="60"/>
      <c r="F5" s="61"/>
      <c r="G5" s="44">
        <v>1</v>
      </c>
      <c r="H5" s="55"/>
    </row>
    <row r="6" spans="1:8" ht="22.5" customHeight="1" thickBot="1">
      <c r="A6" s="59"/>
      <c r="B6" s="60"/>
      <c r="C6" s="61"/>
      <c r="D6" s="59" t="s">
        <v>176</v>
      </c>
      <c r="E6" s="60"/>
      <c r="F6" s="61"/>
      <c r="G6" s="49"/>
      <c r="H6" s="44">
        <v>7</v>
      </c>
    </row>
    <row r="7" spans="1:8" ht="22.5" customHeight="1" thickBot="1">
      <c r="A7" s="59"/>
      <c r="B7" s="60"/>
      <c r="C7" s="61"/>
      <c r="D7" s="59" t="s">
        <v>177</v>
      </c>
      <c r="E7" s="60"/>
      <c r="F7" s="61"/>
      <c r="G7" s="44">
        <v>2</v>
      </c>
      <c r="H7" s="44"/>
    </row>
    <row r="8" spans="1:8" ht="13.5" customHeight="1" thickBot="1">
      <c r="A8" s="59"/>
      <c r="B8" s="60"/>
      <c r="C8" s="61"/>
      <c r="D8" s="59" t="s">
        <v>178</v>
      </c>
      <c r="E8" s="60"/>
      <c r="F8" s="61"/>
      <c r="G8" s="49">
        <v>63</v>
      </c>
      <c r="H8" s="52">
        <v>463</v>
      </c>
    </row>
    <row r="9" spans="1:8" ht="13.5" customHeight="1" thickBot="1">
      <c r="A9" s="59" t="s">
        <v>106</v>
      </c>
      <c r="B9" s="60"/>
      <c r="C9" s="60"/>
      <c r="D9" s="60"/>
      <c r="E9" s="60"/>
      <c r="F9" s="61"/>
      <c r="G9" s="44"/>
      <c r="H9" s="50">
        <v>23</v>
      </c>
    </row>
    <row r="10" spans="1:8" ht="13.5" customHeight="1" thickBot="1">
      <c r="A10" s="59" t="s">
        <v>107</v>
      </c>
      <c r="B10" s="60"/>
      <c r="C10" s="60"/>
      <c r="D10" s="60"/>
      <c r="E10" s="60"/>
      <c r="F10" s="61"/>
      <c r="G10" s="43">
        <v>1003</v>
      </c>
      <c r="H10" s="50">
        <v>983</v>
      </c>
    </row>
    <row r="11" spans="1:8" ht="13.5" customHeight="1" thickBot="1">
      <c r="A11" s="59" t="s">
        <v>179</v>
      </c>
      <c r="B11" s="60"/>
      <c r="C11" s="60"/>
      <c r="D11" s="60"/>
      <c r="E11" s="60"/>
      <c r="F11" s="61"/>
      <c r="G11" s="44"/>
      <c r="H11" s="49"/>
    </row>
    <row r="12" spans="1:8" ht="13.5" customHeight="1" thickBot="1">
      <c r="A12" s="62" t="s">
        <v>108</v>
      </c>
      <c r="B12" s="63"/>
      <c r="C12" s="63"/>
      <c r="D12" s="63"/>
      <c r="E12" s="63"/>
      <c r="F12" s="64"/>
      <c r="G12" s="42">
        <v>4625</v>
      </c>
      <c r="H12" s="56">
        <v>5394</v>
      </c>
    </row>
    <row r="13" spans="1:8" ht="13.5" customHeight="1" thickBot="1">
      <c r="A13" s="59" t="s">
        <v>109</v>
      </c>
      <c r="B13" s="60"/>
      <c r="C13" s="60"/>
      <c r="D13" s="60"/>
      <c r="E13" s="60"/>
      <c r="F13" s="61"/>
      <c r="G13" s="43">
        <v>4353</v>
      </c>
      <c r="H13" s="48">
        <v>3718</v>
      </c>
    </row>
    <row r="14" spans="1:8" ht="22.5" customHeight="1" thickBot="1">
      <c r="A14" s="59"/>
      <c r="B14" s="60"/>
      <c r="C14" s="61"/>
      <c r="D14" s="59" t="s">
        <v>110</v>
      </c>
      <c r="E14" s="60"/>
      <c r="F14" s="61"/>
      <c r="G14" s="50">
        <v>13</v>
      </c>
      <c r="H14" s="44">
        <v>5</v>
      </c>
    </row>
    <row r="15" spans="1:8" ht="13.5" customHeight="1" thickBot="1">
      <c r="A15" s="59"/>
      <c r="B15" s="60"/>
      <c r="C15" s="61"/>
      <c r="D15" s="59" t="s">
        <v>111</v>
      </c>
      <c r="E15" s="60"/>
      <c r="F15" s="61"/>
      <c r="G15" s="50">
        <v>876</v>
      </c>
      <c r="H15" s="43">
        <v>1076</v>
      </c>
    </row>
    <row r="16" spans="1:8" ht="22.5" customHeight="1" thickBot="1">
      <c r="A16" s="59"/>
      <c r="B16" s="60"/>
      <c r="C16" s="61"/>
      <c r="D16" s="59" t="s">
        <v>180</v>
      </c>
      <c r="E16" s="60"/>
      <c r="F16" s="61"/>
      <c r="G16" s="48">
        <v>2009</v>
      </c>
      <c r="H16" s="44">
        <v>993</v>
      </c>
    </row>
    <row r="17" spans="1:8" ht="22.5" customHeight="1" thickBot="1">
      <c r="A17" s="59"/>
      <c r="B17" s="60"/>
      <c r="C17" s="61"/>
      <c r="D17" s="59" t="s">
        <v>181</v>
      </c>
      <c r="E17" s="60"/>
      <c r="F17" s="61"/>
      <c r="G17" s="48">
        <v>1048</v>
      </c>
      <c r="H17" s="44">
        <v>795</v>
      </c>
    </row>
    <row r="18" spans="1:8" ht="13.5" customHeight="1" thickBot="1">
      <c r="A18" s="59"/>
      <c r="B18" s="60"/>
      <c r="C18" s="61"/>
      <c r="D18" s="59" t="s">
        <v>182</v>
      </c>
      <c r="E18" s="60"/>
      <c r="F18" s="61"/>
      <c r="G18" s="50">
        <v>407</v>
      </c>
      <c r="H18" s="44">
        <v>849</v>
      </c>
    </row>
    <row r="19" spans="1:8" ht="13.5" customHeight="1" thickBot="1">
      <c r="A19" s="59" t="s">
        <v>115</v>
      </c>
      <c r="B19" s="60"/>
      <c r="C19" s="60"/>
      <c r="D19" s="60"/>
      <c r="E19" s="60"/>
      <c r="F19" s="61"/>
      <c r="G19" s="44">
        <v>9</v>
      </c>
      <c r="H19" s="50">
        <v>52</v>
      </c>
    </row>
    <row r="20" spans="1:8" ht="13.5" customHeight="1" thickBot="1">
      <c r="A20" s="59" t="s">
        <v>116</v>
      </c>
      <c r="B20" s="60"/>
      <c r="C20" s="60"/>
      <c r="D20" s="60"/>
      <c r="E20" s="60"/>
      <c r="F20" s="61"/>
      <c r="G20" s="44">
        <v>229</v>
      </c>
      <c r="H20" s="48">
        <v>1606</v>
      </c>
    </row>
    <row r="21" spans="1:8" ht="13.5" customHeight="1" thickBot="1">
      <c r="A21" s="59" t="s">
        <v>183</v>
      </c>
      <c r="B21" s="60"/>
      <c r="C21" s="60"/>
      <c r="D21" s="60"/>
      <c r="E21" s="60"/>
      <c r="F21" s="61"/>
      <c r="G21" s="44">
        <v>34</v>
      </c>
      <c r="H21" s="52">
        <v>18</v>
      </c>
    </row>
    <row r="22" spans="1:8" ht="13.5" customHeight="1" thickBot="1">
      <c r="A22" s="59" t="s">
        <v>184</v>
      </c>
      <c r="B22" s="60"/>
      <c r="C22" s="60"/>
      <c r="D22" s="60"/>
      <c r="E22" s="60"/>
      <c r="F22" s="61"/>
      <c r="G22" s="42">
        <v>-2079</v>
      </c>
      <c r="H22" s="56">
        <v>-1664</v>
      </c>
    </row>
    <row r="23" spans="1:8" ht="13.5" customHeight="1" thickBot="1">
      <c r="A23" s="59" t="s">
        <v>185</v>
      </c>
      <c r="B23" s="60"/>
      <c r="C23" s="60"/>
      <c r="D23" s="60"/>
      <c r="E23" s="60"/>
      <c r="F23" s="61"/>
      <c r="G23" s="44"/>
      <c r="H23" s="50">
        <v>72</v>
      </c>
    </row>
    <row r="24" spans="1:8" ht="13.5" customHeight="1" thickBot="1">
      <c r="A24" s="59" t="s">
        <v>125</v>
      </c>
      <c r="B24" s="60"/>
      <c r="C24" s="60"/>
      <c r="D24" s="60"/>
      <c r="E24" s="60"/>
      <c r="F24" s="61"/>
      <c r="G24" s="42">
        <v>-2079</v>
      </c>
      <c r="H24" s="56">
        <v>-1736</v>
      </c>
    </row>
    <row r="25" spans="1:8" ht="13.5" customHeight="1" thickBot="1">
      <c r="A25" s="65" t="s">
        <v>131</v>
      </c>
      <c r="B25" s="66"/>
      <c r="C25" s="66"/>
      <c r="D25" s="66"/>
      <c r="E25" s="66"/>
      <c r="F25" s="67"/>
      <c r="G25" s="45" t="s">
        <v>174</v>
      </c>
      <c r="H25" s="45" t="s">
        <v>98</v>
      </c>
    </row>
    <row r="26" spans="1:8" ht="13.5" customHeight="1" thickBot="1">
      <c r="A26" s="62" t="s">
        <v>132</v>
      </c>
      <c r="B26" s="63"/>
      <c r="C26" s="63"/>
      <c r="D26" s="63"/>
      <c r="E26" s="63"/>
      <c r="F26" s="64"/>
      <c r="G26" s="42">
        <v>14904</v>
      </c>
      <c r="H26" s="56">
        <v>11757</v>
      </c>
    </row>
    <row r="27" spans="1:8" ht="13.5" customHeight="1" thickBot="1">
      <c r="A27" s="59" t="s">
        <v>133</v>
      </c>
      <c r="B27" s="60"/>
      <c r="C27" s="60"/>
      <c r="D27" s="60"/>
      <c r="E27" s="60"/>
      <c r="F27" s="61"/>
      <c r="G27" s="43">
        <v>14155</v>
      </c>
      <c r="H27" s="48">
        <v>8510</v>
      </c>
    </row>
    <row r="28" spans="1:8" ht="13.5" customHeight="1" thickBot="1">
      <c r="A28" s="38"/>
      <c r="B28" s="59" t="s">
        <v>134</v>
      </c>
      <c r="C28" s="60"/>
      <c r="D28" s="60"/>
      <c r="E28" s="60"/>
      <c r="F28" s="61"/>
      <c r="G28" s="51"/>
      <c r="H28" s="44"/>
    </row>
    <row r="29" spans="1:8" ht="13.5" customHeight="1" thickBot="1">
      <c r="A29" s="38"/>
      <c r="B29" s="59" t="s">
        <v>136</v>
      </c>
      <c r="C29" s="60"/>
      <c r="D29" s="60"/>
      <c r="E29" s="60"/>
      <c r="F29" s="61"/>
      <c r="G29" s="51"/>
      <c r="H29" s="44"/>
    </row>
    <row r="30" spans="1:8" ht="13.5" customHeight="1" thickBot="1">
      <c r="A30" s="38"/>
      <c r="B30" s="59" t="s">
        <v>186</v>
      </c>
      <c r="C30" s="60"/>
      <c r="D30" s="60"/>
      <c r="E30" s="60"/>
      <c r="F30" s="61"/>
      <c r="G30" s="48">
        <v>13954</v>
      </c>
      <c r="H30" s="43">
        <v>8510</v>
      </c>
    </row>
    <row r="31" spans="1:8" ht="13.5" customHeight="1" thickBot="1">
      <c r="A31" s="38"/>
      <c r="B31" s="59" t="s">
        <v>138</v>
      </c>
      <c r="C31" s="60"/>
      <c r="D31" s="60"/>
      <c r="E31" s="60"/>
      <c r="F31" s="61"/>
      <c r="G31" s="50">
        <v>201</v>
      </c>
      <c r="H31" s="44"/>
    </row>
    <row r="32" spans="1:8" ht="13.5" customHeight="1" thickBot="1">
      <c r="A32" s="59" t="s">
        <v>139</v>
      </c>
      <c r="B32" s="60"/>
      <c r="C32" s="60"/>
      <c r="D32" s="61"/>
      <c r="E32" s="59" t="s">
        <v>140</v>
      </c>
      <c r="F32" s="61"/>
      <c r="G32" s="50">
        <v>200</v>
      </c>
      <c r="H32" s="44"/>
    </row>
    <row r="33" spans="1:8" ht="22.5" customHeight="1" thickBot="1">
      <c r="A33" s="59"/>
      <c r="B33" s="60"/>
      <c r="C33" s="60"/>
      <c r="D33" s="61"/>
      <c r="E33" s="59" t="s">
        <v>141</v>
      </c>
      <c r="F33" s="61"/>
      <c r="G33" s="52">
        <v>1</v>
      </c>
      <c r="H33" s="44"/>
    </row>
    <row r="34" spans="1:8" ht="13.5" customHeight="1" thickBot="1">
      <c r="A34" s="59" t="s">
        <v>142</v>
      </c>
      <c r="B34" s="60"/>
      <c r="C34" s="60"/>
      <c r="D34" s="60"/>
      <c r="E34" s="60"/>
      <c r="F34" s="61"/>
      <c r="G34" s="44">
        <v>749</v>
      </c>
      <c r="H34" s="48">
        <v>3247</v>
      </c>
    </row>
    <row r="35" spans="1:8" ht="24" customHeight="1" thickBot="1">
      <c r="A35" s="38" t="s">
        <v>143</v>
      </c>
      <c r="B35" s="59" t="s">
        <v>144</v>
      </c>
      <c r="C35" s="60"/>
      <c r="D35" s="60"/>
      <c r="E35" s="60"/>
      <c r="F35" s="61"/>
      <c r="G35" s="50">
        <v>179</v>
      </c>
      <c r="H35" s="44">
        <v>294</v>
      </c>
    </row>
    <row r="36" spans="1:8" ht="13.5" customHeight="1" thickBot="1">
      <c r="A36" s="38"/>
      <c r="B36" s="59" t="s">
        <v>187</v>
      </c>
      <c r="C36" s="60"/>
      <c r="D36" s="60"/>
      <c r="E36" s="60"/>
      <c r="F36" s="61"/>
      <c r="G36" s="50">
        <v>570</v>
      </c>
      <c r="H36" s="43">
        <v>2953</v>
      </c>
    </row>
    <row r="37" spans="1:8" ht="13.5" customHeight="1" thickBot="1">
      <c r="A37" s="38"/>
      <c r="B37" s="59" t="s">
        <v>147</v>
      </c>
      <c r="C37" s="60"/>
      <c r="D37" s="60"/>
      <c r="E37" s="60"/>
      <c r="F37" s="61"/>
      <c r="G37" s="51"/>
      <c r="H37" s="44"/>
    </row>
    <row r="38" spans="1:8" ht="13.5" customHeight="1" thickBot="1">
      <c r="A38" s="59" t="s">
        <v>148</v>
      </c>
      <c r="B38" s="60"/>
      <c r="C38" s="60"/>
      <c r="D38" s="60"/>
      <c r="E38" s="60"/>
      <c r="F38" s="61"/>
      <c r="G38" s="43">
        <v>14904</v>
      </c>
      <c r="H38" s="48">
        <v>11757</v>
      </c>
    </row>
    <row r="39" spans="1:8" ht="13.5" customHeight="1" thickBot="1">
      <c r="A39" s="59" t="s">
        <v>149</v>
      </c>
      <c r="B39" s="60"/>
      <c r="C39" s="60"/>
      <c r="D39" s="60"/>
      <c r="E39" s="60"/>
      <c r="F39" s="61"/>
      <c r="G39" s="44"/>
      <c r="H39" s="51"/>
    </row>
    <row r="40" spans="1:8" ht="13.5" customHeight="1" thickBot="1">
      <c r="A40" s="59" t="s">
        <v>150</v>
      </c>
      <c r="B40" s="60"/>
      <c r="C40" s="60"/>
      <c r="D40" s="60"/>
      <c r="E40" s="60"/>
      <c r="F40" s="61"/>
      <c r="G40" s="44"/>
      <c r="H40" s="51"/>
    </row>
    <row r="41" spans="1:8" ht="13.5" customHeight="1" thickBot="1">
      <c r="A41" s="62" t="s">
        <v>151</v>
      </c>
      <c r="B41" s="63"/>
      <c r="C41" s="63"/>
      <c r="D41" s="63"/>
      <c r="E41" s="63"/>
      <c r="F41" s="64"/>
      <c r="G41" s="42">
        <v>14904</v>
      </c>
      <c r="H41" s="56">
        <v>11757</v>
      </c>
    </row>
    <row r="42" spans="1:8" ht="13.5" customHeight="1" thickBot="1">
      <c r="A42" s="59" t="s">
        <v>152</v>
      </c>
      <c r="B42" s="60"/>
      <c r="C42" s="60"/>
      <c r="D42" s="60"/>
      <c r="E42" s="60"/>
      <c r="F42" s="61"/>
      <c r="G42" s="43">
        <v>12799</v>
      </c>
      <c r="H42" s="48">
        <v>11134</v>
      </c>
    </row>
    <row r="43" spans="1:8" ht="13.5" customHeight="1" thickBot="1">
      <c r="A43" s="59"/>
      <c r="B43" s="61"/>
      <c r="C43" s="59" t="s">
        <v>153</v>
      </c>
      <c r="D43" s="60"/>
      <c r="E43" s="60"/>
      <c r="F43" s="61"/>
      <c r="G43" s="48">
        <v>3455</v>
      </c>
      <c r="H43" s="43">
        <v>3454</v>
      </c>
    </row>
    <row r="44" spans="1:8" ht="13.5" customHeight="1" thickBot="1">
      <c r="A44" s="59"/>
      <c r="B44" s="61"/>
      <c r="C44" s="59" t="s">
        <v>154</v>
      </c>
      <c r="D44" s="60"/>
      <c r="E44" s="60"/>
      <c r="F44" s="61"/>
      <c r="G44" s="51"/>
      <c r="H44" s="44"/>
    </row>
    <row r="45" spans="1:8" ht="13.5" customHeight="1" thickBot="1">
      <c r="A45" s="59"/>
      <c r="B45" s="61"/>
      <c r="C45" s="59" t="s">
        <v>155</v>
      </c>
      <c r="D45" s="60"/>
      <c r="E45" s="60"/>
      <c r="F45" s="61"/>
      <c r="G45" s="52">
        <v>433</v>
      </c>
      <c r="H45" s="44">
        <v>433</v>
      </c>
    </row>
    <row r="46" spans="1:8" ht="13.5" customHeight="1" thickBot="1">
      <c r="A46" s="59"/>
      <c r="B46" s="61"/>
      <c r="C46" s="59" t="s">
        <v>156</v>
      </c>
      <c r="D46" s="60"/>
      <c r="E46" s="60"/>
      <c r="F46" s="61"/>
      <c r="G46" s="51"/>
      <c r="H46" s="44"/>
    </row>
    <row r="47" spans="1:8" ht="13.5" customHeight="1" thickBot="1">
      <c r="A47" s="59"/>
      <c r="B47" s="61"/>
      <c r="C47" s="59" t="s">
        <v>157</v>
      </c>
      <c r="D47" s="60"/>
      <c r="E47" s="60"/>
      <c r="F47" s="61"/>
      <c r="G47" s="48">
        <v>10990</v>
      </c>
      <c r="H47" s="43">
        <v>8911</v>
      </c>
    </row>
    <row r="48" spans="1:8" ht="24" customHeight="1" thickBot="1">
      <c r="A48" s="59"/>
      <c r="B48" s="61"/>
      <c r="C48" s="59" t="s">
        <v>158</v>
      </c>
      <c r="D48" s="60"/>
      <c r="E48" s="60"/>
      <c r="F48" s="61"/>
      <c r="G48" s="53">
        <v>2079</v>
      </c>
      <c r="H48" s="43">
        <v>1664</v>
      </c>
    </row>
    <row r="49" spans="1:8" ht="13.5" customHeight="1" thickBot="1">
      <c r="A49" s="59"/>
      <c r="B49" s="61"/>
      <c r="C49" s="59" t="s">
        <v>159</v>
      </c>
      <c r="D49" s="60"/>
      <c r="E49" s="60"/>
      <c r="F49" s="61"/>
      <c r="G49" s="51"/>
      <c r="H49" s="44"/>
    </row>
    <row r="50" spans="1:8" ht="13.5" customHeight="1" thickBot="1">
      <c r="A50" s="59" t="s">
        <v>160</v>
      </c>
      <c r="B50" s="60"/>
      <c r="C50" s="60"/>
      <c r="D50" s="60"/>
      <c r="E50" s="60"/>
      <c r="F50" s="61"/>
      <c r="G50" s="43">
        <v>2105</v>
      </c>
      <c r="H50" s="50">
        <v>623</v>
      </c>
    </row>
    <row r="51" spans="1:8" ht="13.5" customHeight="1" thickBot="1">
      <c r="A51" s="59"/>
      <c r="B51" s="61"/>
      <c r="C51" s="59" t="s">
        <v>161</v>
      </c>
      <c r="D51" s="60"/>
      <c r="E51" s="60"/>
      <c r="F51" s="61"/>
      <c r="G51" s="52"/>
      <c r="H51" s="44"/>
    </row>
    <row r="52" spans="1:8" ht="13.5" customHeight="1" thickBot="1">
      <c r="A52" s="59"/>
      <c r="B52" s="61"/>
      <c r="C52" s="59" t="s">
        <v>162</v>
      </c>
      <c r="D52" s="60"/>
      <c r="E52" s="60"/>
      <c r="F52" s="61"/>
      <c r="G52" s="52"/>
      <c r="H52" s="44"/>
    </row>
    <row r="53" spans="1:8" ht="13.5" customHeight="1" thickBot="1">
      <c r="A53" s="59"/>
      <c r="B53" s="60"/>
      <c r="C53" s="60"/>
      <c r="D53" s="60"/>
      <c r="E53" s="61"/>
      <c r="F53" s="38" t="s">
        <v>163</v>
      </c>
      <c r="G53" s="52"/>
      <c r="H53" s="44"/>
    </row>
    <row r="54" spans="1:8" ht="45.75" thickBot="1">
      <c r="A54" s="59"/>
      <c r="B54" s="60"/>
      <c r="C54" s="60"/>
      <c r="D54" s="60"/>
      <c r="E54" s="61"/>
      <c r="F54" s="38" t="s">
        <v>164</v>
      </c>
      <c r="G54" s="52"/>
      <c r="H54" s="44"/>
    </row>
    <row r="55" spans="1:8" ht="13.5" customHeight="1" thickBot="1">
      <c r="A55" s="59"/>
      <c r="B55" s="61"/>
      <c r="C55" s="59" t="s">
        <v>165</v>
      </c>
      <c r="D55" s="60"/>
      <c r="E55" s="60"/>
      <c r="F55" s="61"/>
      <c r="G55" s="53">
        <v>2105</v>
      </c>
      <c r="H55" s="44">
        <v>623</v>
      </c>
    </row>
    <row r="56" spans="1:8" ht="24" customHeight="1" thickBot="1">
      <c r="A56" s="59"/>
      <c r="B56" s="60"/>
      <c r="C56" s="60"/>
      <c r="D56" s="60"/>
      <c r="E56" s="61"/>
      <c r="F56" s="38" t="s">
        <v>188</v>
      </c>
      <c r="G56" s="52"/>
      <c r="H56" s="44"/>
    </row>
    <row r="57" spans="1:8" ht="45.75" thickBot="1">
      <c r="A57" s="59"/>
      <c r="B57" s="60"/>
      <c r="C57" s="60"/>
      <c r="D57" s="60"/>
      <c r="E57" s="61"/>
      <c r="F57" s="38" t="s">
        <v>168</v>
      </c>
      <c r="G57" s="52">
        <v>713</v>
      </c>
      <c r="H57" s="44">
        <v>394</v>
      </c>
    </row>
    <row r="58" spans="1:8" ht="57" thickBot="1">
      <c r="A58" s="59"/>
      <c r="B58" s="60"/>
      <c r="C58" s="60"/>
      <c r="D58" s="60"/>
      <c r="E58" s="61"/>
      <c r="F58" s="38" t="s">
        <v>189</v>
      </c>
      <c r="G58" s="52">
        <v>52</v>
      </c>
      <c r="H58" s="52">
        <v>133</v>
      </c>
    </row>
    <row r="59" spans="1:8" ht="57" thickBot="1">
      <c r="A59" s="59"/>
      <c r="B59" s="60"/>
      <c r="C59" s="60"/>
      <c r="D59" s="60"/>
      <c r="E59" s="61"/>
      <c r="F59" s="38" t="s">
        <v>190</v>
      </c>
      <c r="G59" s="53">
        <v>1340</v>
      </c>
      <c r="H59" s="44">
        <v>96</v>
      </c>
    </row>
    <row r="60" spans="1:8" ht="13.5" customHeight="1" thickBot="1">
      <c r="A60" s="38"/>
      <c r="B60" s="59" t="s">
        <v>172</v>
      </c>
      <c r="C60" s="60"/>
      <c r="D60" s="60"/>
      <c r="E60" s="60"/>
      <c r="F60" s="61"/>
      <c r="G60" s="52"/>
      <c r="H60" s="44"/>
    </row>
    <row r="61" spans="1:8" ht="13.5" customHeight="1" thickBot="1">
      <c r="A61" s="59" t="s">
        <v>173</v>
      </c>
      <c r="B61" s="60"/>
      <c r="C61" s="60"/>
      <c r="D61" s="60"/>
      <c r="E61" s="60"/>
      <c r="F61" s="61"/>
      <c r="G61" s="52"/>
      <c r="H61" s="52"/>
    </row>
  </sheetData>
  <sheetProtection/>
  <mergeCells count="83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21:F21"/>
    <mergeCell ref="A22:F22"/>
    <mergeCell ref="A23:F23"/>
    <mergeCell ref="A24:F24"/>
    <mergeCell ref="A18:C18"/>
    <mergeCell ref="D18:F18"/>
    <mergeCell ref="A19:F19"/>
    <mergeCell ref="A20:F20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B36:F36"/>
    <mergeCell ref="B37:F37"/>
    <mergeCell ref="A38:F38"/>
    <mergeCell ref="A39:F39"/>
    <mergeCell ref="A33:D33"/>
    <mergeCell ref="E33:F33"/>
    <mergeCell ref="A34:F34"/>
    <mergeCell ref="B35:F35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A48:B48"/>
    <mergeCell ref="C48:F48"/>
    <mergeCell ref="A49:B49"/>
    <mergeCell ref="C49:F49"/>
    <mergeCell ref="A46:B46"/>
    <mergeCell ref="C46:F46"/>
    <mergeCell ref="A47:B47"/>
    <mergeCell ref="C47:F47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5" t="s">
        <v>97</v>
      </c>
      <c r="B1" s="66"/>
      <c r="C1" s="66"/>
      <c r="D1" s="66"/>
      <c r="E1" s="66"/>
      <c r="F1" s="67"/>
      <c r="G1" s="45" t="s">
        <v>98</v>
      </c>
      <c r="H1" s="45" t="s">
        <v>195</v>
      </c>
    </row>
    <row r="2" spans="1:8" ht="13.5" thickBot="1">
      <c r="A2" s="62" t="s">
        <v>99</v>
      </c>
      <c r="B2" s="63"/>
      <c r="C2" s="63"/>
      <c r="D2" s="63"/>
      <c r="E2" s="63"/>
      <c r="F2" s="64"/>
      <c r="G2" s="42">
        <v>3730</v>
      </c>
      <c r="H2" s="42">
        <v>6093</v>
      </c>
    </row>
    <row r="3" spans="1:8" ht="13.5" thickBot="1">
      <c r="A3" s="59" t="s">
        <v>100</v>
      </c>
      <c r="B3" s="60"/>
      <c r="C3" s="60"/>
      <c r="D3" s="60"/>
      <c r="E3" s="60"/>
      <c r="F3" s="61"/>
      <c r="G3" s="43">
        <v>2724</v>
      </c>
      <c r="H3" s="43">
        <v>6037</v>
      </c>
    </row>
    <row r="4" spans="1:8" ht="13.5" thickBot="1">
      <c r="A4" s="59"/>
      <c r="B4" s="60"/>
      <c r="C4" s="61"/>
      <c r="D4" s="59" t="s">
        <v>101</v>
      </c>
      <c r="E4" s="60"/>
      <c r="F4" s="61"/>
      <c r="G4" s="43">
        <v>2254</v>
      </c>
      <c r="H4" s="43">
        <v>5350</v>
      </c>
    </row>
    <row r="5" spans="1:8" ht="22.5" customHeight="1" thickBot="1">
      <c r="A5" s="59"/>
      <c r="B5" s="60"/>
      <c r="C5" s="61"/>
      <c r="D5" s="59" t="s">
        <v>102</v>
      </c>
      <c r="E5" s="60"/>
      <c r="F5" s="61"/>
      <c r="G5" s="44"/>
      <c r="H5" s="44">
        <v>1</v>
      </c>
    </row>
    <row r="6" spans="1:8" ht="22.5" customHeight="1" thickBot="1">
      <c r="A6" s="59"/>
      <c r="B6" s="60"/>
      <c r="C6" s="61"/>
      <c r="D6" s="59" t="s">
        <v>103</v>
      </c>
      <c r="E6" s="60"/>
      <c r="F6" s="61"/>
      <c r="G6" s="44">
        <v>7</v>
      </c>
      <c r="H6" s="44"/>
    </row>
    <row r="7" spans="1:8" ht="22.5" customHeight="1" thickBot="1">
      <c r="A7" s="59"/>
      <c r="B7" s="60"/>
      <c r="C7" s="61"/>
      <c r="D7" s="59" t="s">
        <v>104</v>
      </c>
      <c r="E7" s="60"/>
      <c r="F7" s="61"/>
      <c r="G7" s="44"/>
      <c r="H7" s="44">
        <v>31</v>
      </c>
    </row>
    <row r="8" spans="1:8" ht="13.5" thickBot="1">
      <c r="A8" s="59"/>
      <c r="B8" s="60"/>
      <c r="C8" s="61"/>
      <c r="D8" s="59" t="s">
        <v>105</v>
      </c>
      <c r="E8" s="60"/>
      <c r="F8" s="61"/>
      <c r="G8" s="44">
        <v>463</v>
      </c>
      <c r="H8" s="44">
        <v>717</v>
      </c>
    </row>
    <row r="9" spans="1:8" ht="13.5" thickBot="1">
      <c r="A9" s="59" t="s">
        <v>106</v>
      </c>
      <c r="B9" s="60"/>
      <c r="C9" s="60"/>
      <c r="D9" s="60"/>
      <c r="E9" s="60"/>
      <c r="F9" s="61"/>
      <c r="G9" s="44">
        <v>23</v>
      </c>
      <c r="H9" s="44">
        <v>36</v>
      </c>
    </row>
    <row r="10" spans="1:8" ht="13.5" thickBot="1">
      <c r="A10" s="59" t="s">
        <v>107</v>
      </c>
      <c r="B10" s="60"/>
      <c r="C10" s="60"/>
      <c r="D10" s="60"/>
      <c r="E10" s="60"/>
      <c r="F10" s="61"/>
      <c r="G10" s="44">
        <v>983</v>
      </c>
      <c r="H10" s="44">
        <v>20</v>
      </c>
    </row>
    <row r="11" spans="1:8" ht="13.5" thickBot="1">
      <c r="A11" s="62" t="s">
        <v>108</v>
      </c>
      <c r="B11" s="63"/>
      <c r="C11" s="63"/>
      <c r="D11" s="63"/>
      <c r="E11" s="63"/>
      <c r="F11" s="64"/>
      <c r="G11" s="42">
        <v>5394</v>
      </c>
      <c r="H11" s="42">
        <v>6613</v>
      </c>
    </row>
    <row r="12" spans="1:8" ht="13.5" thickBot="1">
      <c r="A12" s="59" t="s">
        <v>109</v>
      </c>
      <c r="B12" s="60"/>
      <c r="C12" s="60"/>
      <c r="D12" s="60"/>
      <c r="E12" s="60"/>
      <c r="F12" s="61"/>
      <c r="G12" s="43">
        <v>3718</v>
      </c>
      <c r="H12" s="43">
        <v>6255</v>
      </c>
    </row>
    <row r="13" spans="1:8" ht="22.5" customHeight="1" thickBot="1">
      <c r="A13" s="59"/>
      <c r="B13" s="60"/>
      <c r="C13" s="61"/>
      <c r="D13" s="59" t="s">
        <v>110</v>
      </c>
      <c r="E13" s="60"/>
      <c r="F13" s="61"/>
      <c r="G13" s="44">
        <v>5</v>
      </c>
      <c r="H13" s="43">
        <v>1242</v>
      </c>
    </row>
    <row r="14" spans="1:8" ht="13.5" thickBot="1">
      <c r="A14" s="59"/>
      <c r="B14" s="60"/>
      <c r="C14" s="61"/>
      <c r="D14" s="59" t="s">
        <v>111</v>
      </c>
      <c r="E14" s="60"/>
      <c r="F14" s="61"/>
      <c r="G14" s="43">
        <v>1076</v>
      </c>
      <c r="H14" s="43">
        <v>1801</v>
      </c>
    </row>
    <row r="15" spans="1:8" ht="22.5" customHeight="1" thickBot="1">
      <c r="A15" s="59"/>
      <c r="B15" s="60"/>
      <c r="C15" s="61"/>
      <c r="D15" s="59" t="s">
        <v>112</v>
      </c>
      <c r="E15" s="60"/>
      <c r="F15" s="61"/>
      <c r="G15" s="44">
        <v>993</v>
      </c>
      <c r="H15" s="43">
        <v>1274</v>
      </c>
    </row>
    <row r="16" spans="1:8" ht="22.5" customHeight="1" thickBot="1">
      <c r="A16" s="59"/>
      <c r="B16" s="60"/>
      <c r="C16" s="61"/>
      <c r="D16" s="59" t="s">
        <v>113</v>
      </c>
      <c r="E16" s="60"/>
      <c r="F16" s="61"/>
      <c r="G16" s="44">
        <v>795</v>
      </c>
      <c r="H16" s="44">
        <v>458</v>
      </c>
    </row>
    <row r="17" spans="1:8" ht="13.5" thickBot="1">
      <c r="A17" s="59"/>
      <c r="B17" s="60"/>
      <c r="C17" s="61"/>
      <c r="D17" s="59" t="s">
        <v>114</v>
      </c>
      <c r="E17" s="60"/>
      <c r="F17" s="61"/>
      <c r="G17" s="44">
        <v>849</v>
      </c>
      <c r="H17" s="43">
        <v>1480</v>
      </c>
    </row>
    <row r="18" spans="1:8" ht="13.5" thickBot="1">
      <c r="A18" s="59" t="s">
        <v>115</v>
      </c>
      <c r="B18" s="60"/>
      <c r="C18" s="60"/>
      <c r="D18" s="60"/>
      <c r="E18" s="60"/>
      <c r="F18" s="61"/>
      <c r="G18" s="44">
        <v>52</v>
      </c>
      <c r="H18" s="44">
        <v>268</v>
      </c>
    </row>
    <row r="19" spans="1:8" ht="13.5" thickBot="1">
      <c r="A19" s="59" t="s">
        <v>116</v>
      </c>
      <c r="B19" s="60"/>
      <c r="C19" s="60"/>
      <c r="D19" s="60"/>
      <c r="E19" s="60"/>
      <c r="F19" s="61"/>
      <c r="G19" s="43">
        <v>1624</v>
      </c>
      <c r="H19" s="44">
        <v>90</v>
      </c>
    </row>
    <row r="20" spans="1:8" ht="22.5" customHeight="1" thickBot="1">
      <c r="A20" s="59" t="s">
        <v>117</v>
      </c>
      <c r="B20" s="60"/>
      <c r="C20" s="60"/>
      <c r="D20" s="60"/>
      <c r="E20" s="60"/>
      <c r="F20" s="61"/>
      <c r="G20" s="41">
        <v>-1664</v>
      </c>
      <c r="H20" s="57">
        <v>-520</v>
      </c>
    </row>
    <row r="21" spans="1:8" ht="22.5" customHeight="1" thickBot="1">
      <c r="A21" s="59" t="s">
        <v>118</v>
      </c>
      <c r="B21" s="60"/>
      <c r="C21" s="60"/>
      <c r="D21" s="60"/>
      <c r="E21" s="60"/>
      <c r="F21" s="61"/>
      <c r="G21" s="52">
        <v>72</v>
      </c>
      <c r="H21" s="52">
        <v>75</v>
      </c>
    </row>
    <row r="22" spans="1:8" ht="13.5" thickBot="1">
      <c r="A22" s="59" t="s">
        <v>119</v>
      </c>
      <c r="B22" s="60"/>
      <c r="C22" s="60"/>
      <c r="D22" s="60"/>
      <c r="E22" s="60"/>
      <c r="F22" s="61"/>
      <c r="G22" s="41">
        <v>-1736</v>
      </c>
      <c r="H22" s="57">
        <v>-595</v>
      </c>
    </row>
    <row r="23" spans="1:8" ht="13.5" thickBot="1">
      <c r="A23" s="59" t="s">
        <v>120</v>
      </c>
      <c r="B23" s="60"/>
      <c r="C23" s="60"/>
      <c r="D23" s="60"/>
      <c r="E23" s="60"/>
      <c r="F23" s="61"/>
      <c r="G23" s="44"/>
      <c r="H23" s="44"/>
    </row>
    <row r="24" spans="1:8" ht="13.5" thickBot="1">
      <c r="A24" s="59" t="s">
        <v>121</v>
      </c>
      <c r="B24" s="60"/>
      <c r="C24" s="60"/>
      <c r="D24" s="60"/>
      <c r="E24" s="60"/>
      <c r="F24" s="61"/>
      <c r="G24" s="44"/>
      <c r="H24" s="44"/>
    </row>
    <row r="25" spans="1:8" ht="13.5" thickBot="1">
      <c r="A25" s="59" t="s">
        <v>122</v>
      </c>
      <c r="B25" s="60"/>
      <c r="C25" s="60"/>
      <c r="D25" s="60"/>
      <c r="E25" s="60"/>
      <c r="F25" s="61"/>
      <c r="G25" s="44"/>
      <c r="H25" s="44"/>
    </row>
    <row r="26" spans="1:8" ht="13.5" thickBot="1">
      <c r="A26" s="59" t="s">
        <v>123</v>
      </c>
      <c r="B26" s="60"/>
      <c r="C26" s="60"/>
      <c r="D26" s="60"/>
      <c r="E26" s="60"/>
      <c r="F26" s="61"/>
      <c r="G26" s="44"/>
      <c r="H26" s="44"/>
    </row>
    <row r="27" spans="1:8" ht="13.5" thickBot="1">
      <c r="A27" s="59" t="s">
        <v>124</v>
      </c>
      <c r="B27" s="60"/>
      <c r="C27" s="60"/>
      <c r="D27" s="60"/>
      <c r="E27" s="60"/>
      <c r="F27" s="61"/>
      <c r="G27" s="44"/>
      <c r="H27" s="44"/>
    </row>
    <row r="28" spans="1:8" ht="13.5" thickBot="1">
      <c r="A28" s="59" t="s">
        <v>125</v>
      </c>
      <c r="B28" s="60"/>
      <c r="C28" s="60"/>
      <c r="D28" s="60"/>
      <c r="E28" s="60"/>
      <c r="F28" s="61"/>
      <c r="G28" s="41">
        <v>-1736</v>
      </c>
      <c r="H28" s="57">
        <v>-595</v>
      </c>
    </row>
    <row r="29" spans="1:8" ht="13.5" thickBot="1">
      <c r="A29" s="62" t="s">
        <v>126</v>
      </c>
      <c r="B29" s="63"/>
      <c r="C29" s="63"/>
      <c r="D29" s="63"/>
      <c r="E29" s="63"/>
      <c r="F29" s="64"/>
      <c r="G29" s="46"/>
      <c r="H29" s="58"/>
    </row>
    <row r="30" spans="1:8" ht="22.5" customHeight="1" thickBot="1">
      <c r="A30" s="62" t="s">
        <v>127</v>
      </c>
      <c r="B30" s="63"/>
      <c r="C30" s="63"/>
      <c r="D30" s="63"/>
      <c r="E30" s="63"/>
      <c r="F30" s="64"/>
      <c r="G30" s="46"/>
      <c r="H30" s="58"/>
    </row>
    <row r="31" spans="1:8" ht="13.5" thickBot="1">
      <c r="A31" s="62" t="s">
        <v>128</v>
      </c>
      <c r="B31" s="63"/>
      <c r="C31" s="63"/>
      <c r="D31" s="63"/>
      <c r="E31" s="63"/>
      <c r="F31" s="64"/>
      <c r="G31" s="46"/>
      <c r="H31" s="58"/>
    </row>
    <row r="32" spans="1:8" ht="13.5" thickBot="1">
      <c r="A32" s="62" t="s">
        <v>129</v>
      </c>
      <c r="B32" s="63"/>
      <c r="C32" s="63"/>
      <c r="D32" s="63"/>
      <c r="E32" s="63"/>
      <c r="F32" s="64"/>
      <c r="G32" s="46"/>
      <c r="H32" s="58"/>
    </row>
    <row r="33" spans="1:8" ht="13.5" thickBot="1">
      <c r="A33" s="62" t="s">
        <v>130</v>
      </c>
      <c r="B33" s="63"/>
      <c r="C33" s="63"/>
      <c r="D33" s="63"/>
      <c r="E33" s="63"/>
      <c r="F33" s="64"/>
      <c r="G33" s="46"/>
      <c r="H33" s="58"/>
    </row>
    <row r="34" spans="1:8" ht="13.5" thickBot="1">
      <c r="A34" s="65" t="s">
        <v>131</v>
      </c>
      <c r="B34" s="66"/>
      <c r="C34" s="66"/>
      <c r="D34" s="66"/>
      <c r="E34" s="66"/>
      <c r="F34" s="67"/>
      <c r="G34" s="45" t="s">
        <v>98</v>
      </c>
      <c r="H34" s="45" t="s">
        <v>195</v>
      </c>
    </row>
    <row r="35" spans="1:8" ht="13.5" thickBot="1">
      <c r="A35" s="62" t="s">
        <v>132</v>
      </c>
      <c r="B35" s="63"/>
      <c r="C35" s="63"/>
      <c r="D35" s="63"/>
      <c r="E35" s="63"/>
      <c r="F35" s="64"/>
      <c r="G35" s="42">
        <v>11757</v>
      </c>
      <c r="H35" s="42">
        <v>11334</v>
      </c>
    </row>
    <row r="36" spans="1:8" ht="13.5" thickBot="1">
      <c r="A36" s="59" t="s">
        <v>133</v>
      </c>
      <c r="B36" s="60"/>
      <c r="C36" s="60"/>
      <c r="D36" s="60"/>
      <c r="E36" s="60"/>
      <c r="F36" s="61"/>
      <c r="G36" s="43">
        <v>8510</v>
      </c>
      <c r="H36" s="43">
        <v>8131</v>
      </c>
    </row>
    <row r="37" spans="1:8" ht="13.5" thickBot="1">
      <c r="A37" s="38"/>
      <c r="B37" s="59" t="s">
        <v>134</v>
      </c>
      <c r="C37" s="60"/>
      <c r="D37" s="60"/>
      <c r="E37" s="60"/>
      <c r="F37" s="61"/>
      <c r="G37" s="44"/>
      <c r="H37" s="44"/>
    </row>
    <row r="38" spans="1:8" ht="13.5" thickBot="1">
      <c r="A38" s="38"/>
      <c r="B38" s="59" t="s">
        <v>135</v>
      </c>
      <c r="C38" s="60"/>
      <c r="D38" s="60"/>
      <c r="E38" s="60"/>
      <c r="F38" s="61"/>
      <c r="G38" s="44"/>
      <c r="H38" s="44"/>
    </row>
    <row r="39" spans="1:8" ht="13.5" thickBot="1">
      <c r="A39" s="38"/>
      <c r="B39" s="59" t="s">
        <v>136</v>
      </c>
      <c r="C39" s="60"/>
      <c r="D39" s="60"/>
      <c r="E39" s="60"/>
      <c r="F39" s="61"/>
      <c r="G39" s="44"/>
      <c r="H39" s="44"/>
    </row>
    <row r="40" spans="1:8" ht="13.5" thickBot="1">
      <c r="A40" s="38"/>
      <c r="B40" s="59" t="s">
        <v>137</v>
      </c>
      <c r="C40" s="60"/>
      <c r="D40" s="60"/>
      <c r="E40" s="60"/>
      <c r="F40" s="61"/>
      <c r="G40" s="43">
        <v>8510</v>
      </c>
      <c r="H40" s="43">
        <v>8131</v>
      </c>
    </row>
    <row r="41" spans="1:8" ht="13.5" thickBot="1">
      <c r="A41" s="38"/>
      <c r="B41" s="59" t="s">
        <v>138</v>
      </c>
      <c r="C41" s="60"/>
      <c r="D41" s="60"/>
      <c r="E41" s="60"/>
      <c r="F41" s="61"/>
      <c r="G41" s="44"/>
      <c r="H41" s="44"/>
    </row>
    <row r="42" spans="1:8" ht="13.5" thickBot="1">
      <c r="A42" s="59" t="s">
        <v>139</v>
      </c>
      <c r="B42" s="60"/>
      <c r="C42" s="60"/>
      <c r="D42" s="61"/>
      <c r="E42" s="59" t="s">
        <v>140</v>
      </c>
      <c r="F42" s="61"/>
      <c r="G42" s="44"/>
      <c r="H42" s="44"/>
    </row>
    <row r="43" spans="1:8" ht="22.5" customHeight="1" thickBot="1">
      <c r="A43" s="59"/>
      <c r="B43" s="60"/>
      <c r="C43" s="60"/>
      <c r="D43" s="61"/>
      <c r="E43" s="59" t="s">
        <v>141</v>
      </c>
      <c r="F43" s="61"/>
      <c r="G43" s="44"/>
      <c r="H43" s="44"/>
    </row>
    <row r="44" spans="1:8" ht="13.5" thickBot="1">
      <c r="A44" s="59" t="s">
        <v>142</v>
      </c>
      <c r="B44" s="60"/>
      <c r="C44" s="60"/>
      <c r="D44" s="60"/>
      <c r="E44" s="60"/>
      <c r="F44" s="61"/>
      <c r="G44" s="43">
        <v>3247</v>
      </c>
      <c r="H44" s="43">
        <v>3203</v>
      </c>
    </row>
    <row r="45" spans="1:8" ht="13.5" thickBot="1">
      <c r="A45" s="38" t="s">
        <v>143</v>
      </c>
      <c r="B45" s="59" t="s">
        <v>144</v>
      </c>
      <c r="C45" s="60"/>
      <c r="D45" s="60"/>
      <c r="E45" s="60"/>
      <c r="F45" s="61"/>
      <c r="G45" s="44">
        <v>294</v>
      </c>
      <c r="H45" s="44">
        <v>302</v>
      </c>
    </row>
    <row r="46" spans="1:8" ht="22.5" customHeight="1" thickBot="1">
      <c r="A46" s="38"/>
      <c r="B46" s="59" t="s">
        <v>145</v>
      </c>
      <c r="C46" s="60"/>
      <c r="D46" s="60"/>
      <c r="E46" s="60"/>
      <c r="F46" s="61"/>
      <c r="G46" s="44"/>
      <c r="H46" s="44"/>
    </row>
    <row r="47" spans="1:8" ht="13.5" thickBot="1">
      <c r="A47" s="38"/>
      <c r="B47" s="59" t="s">
        <v>146</v>
      </c>
      <c r="C47" s="60"/>
      <c r="D47" s="60"/>
      <c r="E47" s="60"/>
      <c r="F47" s="61"/>
      <c r="G47" s="43">
        <v>2953</v>
      </c>
      <c r="H47" s="43">
        <v>2901</v>
      </c>
    </row>
    <row r="48" spans="1:8" ht="13.5" thickBot="1">
      <c r="A48" s="38"/>
      <c r="B48" s="59" t="s">
        <v>147</v>
      </c>
      <c r="C48" s="60"/>
      <c r="D48" s="60"/>
      <c r="E48" s="60"/>
      <c r="F48" s="61"/>
      <c r="G48" s="44"/>
      <c r="H48" s="44"/>
    </row>
    <row r="49" spans="1:8" ht="13.5" thickBot="1">
      <c r="A49" s="59" t="s">
        <v>148</v>
      </c>
      <c r="B49" s="60"/>
      <c r="C49" s="60"/>
      <c r="D49" s="60"/>
      <c r="E49" s="60"/>
      <c r="F49" s="61"/>
      <c r="G49" s="43">
        <v>11757</v>
      </c>
      <c r="H49" s="43">
        <v>11334</v>
      </c>
    </row>
    <row r="50" spans="1:8" ht="13.5" thickBot="1">
      <c r="A50" s="59" t="s">
        <v>149</v>
      </c>
      <c r="B50" s="60"/>
      <c r="C50" s="60"/>
      <c r="D50" s="60"/>
      <c r="E50" s="60"/>
      <c r="F50" s="61"/>
      <c r="G50" s="44"/>
      <c r="H50" s="44"/>
    </row>
    <row r="51" spans="1:8" ht="13.5" thickBot="1">
      <c r="A51" s="59" t="s">
        <v>150</v>
      </c>
      <c r="B51" s="60"/>
      <c r="C51" s="60"/>
      <c r="D51" s="60"/>
      <c r="E51" s="60"/>
      <c r="F51" s="61"/>
      <c r="G51" s="44"/>
      <c r="H51" s="44"/>
    </row>
    <row r="52" spans="1:8" ht="13.5" thickBot="1">
      <c r="A52" s="62" t="s">
        <v>151</v>
      </c>
      <c r="B52" s="63"/>
      <c r="C52" s="63"/>
      <c r="D52" s="63"/>
      <c r="E52" s="63"/>
      <c r="F52" s="64"/>
      <c r="G52" s="42">
        <v>11757</v>
      </c>
      <c r="H52" s="42">
        <v>11334</v>
      </c>
    </row>
    <row r="53" spans="1:8" ht="13.5" thickBot="1">
      <c r="A53" s="59" t="s">
        <v>152</v>
      </c>
      <c r="B53" s="60"/>
      <c r="C53" s="60"/>
      <c r="D53" s="60"/>
      <c r="E53" s="60"/>
      <c r="F53" s="61"/>
      <c r="G53" s="43">
        <v>11134</v>
      </c>
      <c r="H53" s="43">
        <v>10539</v>
      </c>
    </row>
    <row r="54" spans="1:8" ht="13.5" thickBot="1">
      <c r="A54" s="59"/>
      <c r="B54" s="61"/>
      <c r="C54" s="59" t="s">
        <v>153</v>
      </c>
      <c r="D54" s="60"/>
      <c r="E54" s="60"/>
      <c r="F54" s="61"/>
      <c r="G54" s="43">
        <v>3454</v>
      </c>
      <c r="H54" s="43">
        <v>3454</v>
      </c>
    </row>
    <row r="55" spans="1:8" ht="13.5" thickBot="1">
      <c r="A55" s="59"/>
      <c r="B55" s="61"/>
      <c r="C55" s="59" t="s">
        <v>154</v>
      </c>
      <c r="D55" s="60"/>
      <c r="E55" s="60"/>
      <c r="F55" s="61"/>
      <c r="G55" s="44"/>
      <c r="H55" s="44"/>
    </row>
    <row r="56" spans="1:8" ht="13.5" thickBot="1">
      <c r="A56" s="59"/>
      <c r="B56" s="61"/>
      <c r="C56" s="59" t="s">
        <v>155</v>
      </c>
      <c r="D56" s="60"/>
      <c r="E56" s="60"/>
      <c r="F56" s="61"/>
      <c r="G56" s="44">
        <v>433</v>
      </c>
      <c r="H56" s="44">
        <v>433</v>
      </c>
    </row>
    <row r="57" spans="1:8" ht="13.5" thickBot="1">
      <c r="A57" s="59"/>
      <c r="B57" s="61"/>
      <c r="C57" s="59" t="s">
        <v>156</v>
      </c>
      <c r="D57" s="60"/>
      <c r="E57" s="60"/>
      <c r="F57" s="61"/>
      <c r="G57" s="44"/>
      <c r="H57" s="44"/>
    </row>
    <row r="58" spans="1:8" ht="13.5" thickBot="1">
      <c r="A58" s="59"/>
      <c r="B58" s="61"/>
      <c r="C58" s="59" t="s">
        <v>157</v>
      </c>
      <c r="D58" s="60"/>
      <c r="E58" s="60"/>
      <c r="F58" s="61"/>
      <c r="G58" s="43">
        <v>8911</v>
      </c>
      <c r="H58" s="43">
        <v>7247</v>
      </c>
    </row>
    <row r="59" spans="1:8" ht="13.5" thickBot="1">
      <c r="A59" s="59"/>
      <c r="B59" s="61"/>
      <c r="C59" s="59" t="s">
        <v>158</v>
      </c>
      <c r="D59" s="60"/>
      <c r="E59" s="60"/>
      <c r="F59" s="61"/>
      <c r="G59" s="43">
        <v>1664</v>
      </c>
      <c r="H59" s="44">
        <v>595</v>
      </c>
    </row>
    <row r="60" spans="1:8" ht="13.5" thickBot="1">
      <c r="A60" s="59"/>
      <c r="B60" s="61"/>
      <c r="C60" s="59" t="s">
        <v>159</v>
      </c>
      <c r="D60" s="60"/>
      <c r="E60" s="60"/>
      <c r="F60" s="61"/>
      <c r="G60" s="44"/>
      <c r="H60" s="44"/>
    </row>
    <row r="61" spans="1:8" ht="13.5" thickBot="1">
      <c r="A61" s="59" t="s">
        <v>160</v>
      </c>
      <c r="B61" s="60"/>
      <c r="C61" s="60"/>
      <c r="D61" s="60"/>
      <c r="E61" s="60"/>
      <c r="F61" s="61"/>
      <c r="G61" s="44">
        <v>623</v>
      </c>
      <c r="H61" s="44">
        <v>795</v>
      </c>
    </row>
    <row r="62" spans="1:8" ht="13.5" thickBot="1">
      <c r="A62" s="59"/>
      <c r="B62" s="61"/>
      <c r="C62" s="59" t="s">
        <v>161</v>
      </c>
      <c r="D62" s="60"/>
      <c r="E62" s="60"/>
      <c r="F62" s="61"/>
      <c r="G62" s="44"/>
      <c r="H62" s="44"/>
    </row>
    <row r="63" spans="1:8" ht="13.5" thickBot="1">
      <c r="A63" s="59"/>
      <c r="B63" s="61"/>
      <c r="C63" s="59" t="s">
        <v>162</v>
      </c>
      <c r="D63" s="60"/>
      <c r="E63" s="60"/>
      <c r="F63" s="61"/>
      <c r="G63" s="44"/>
      <c r="H63" s="44"/>
    </row>
    <row r="64" spans="1:8" ht="23.25" thickBot="1">
      <c r="A64" s="59"/>
      <c r="B64" s="60"/>
      <c r="C64" s="60"/>
      <c r="D64" s="60"/>
      <c r="E64" s="61"/>
      <c r="F64" s="38" t="s">
        <v>163</v>
      </c>
      <c r="G64" s="44"/>
      <c r="H64" s="44"/>
    </row>
    <row r="65" spans="1:8" ht="45.75" thickBot="1">
      <c r="A65" s="59"/>
      <c r="B65" s="60"/>
      <c r="C65" s="60"/>
      <c r="D65" s="60"/>
      <c r="E65" s="61"/>
      <c r="F65" s="38" t="s">
        <v>164</v>
      </c>
      <c r="G65" s="44"/>
      <c r="H65" s="44"/>
    </row>
    <row r="66" spans="1:8" ht="13.5" thickBot="1">
      <c r="A66" s="59"/>
      <c r="B66" s="61"/>
      <c r="C66" s="59" t="s">
        <v>165</v>
      </c>
      <c r="D66" s="60"/>
      <c r="E66" s="60"/>
      <c r="F66" s="61"/>
      <c r="G66" s="44">
        <v>623</v>
      </c>
      <c r="H66" s="44">
        <v>795</v>
      </c>
    </row>
    <row r="67" spans="1:8" ht="45.75" thickBot="1">
      <c r="A67" s="59"/>
      <c r="B67" s="60"/>
      <c r="C67" s="60"/>
      <c r="D67" s="60"/>
      <c r="E67" s="61"/>
      <c r="F67" s="38" t="s">
        <v>166</v>
      </c>
      <c r="G67" s="44"/>
      <c r="H67" s="44"/>
    </row>
    <row r="68" spans="1:8" ht="147" thickBot="1">
      <c r="A68" s="59"/>
      <c r="B68" s="60"/>
      <c r="C68" s="60"/>
      <c r="D68" s="60"/>
      <c r="E68" s="61"/>
      <c r="F68" s="38" t="s">
        <v>167</v>
      </c>
      <c r="G68" s="44"/>
      <c r="H68" s="44"/>
    </row>
    <row r="69" spans="1:8" ht="45.75" thickBot="1">
      <c r="A69" s="59"/>
      <c r="B69" s="60"/>
      <c r="C69" s="60"/>
      <c r="D69" s="60"/>
      <c r="E69" s="61"/>
      <c r="F69" s="38" t="s">
        <v>168</v>
      </c>
      <c r="G69" s="44">
        <v>394</v>
      </c>
      <c r="H69" s="44">
        <v>571</v>
      </c>
    </row>
    <row r="70" spans="1:8" ht="68.25" thickBot="1">
      <c r="A70" s="59"/>
      <c r="B70" s="60"/>
      <c r="C70" s="60"/>
      <c r="D70" s="60"/>
      <c r="E70" s="61"/>
      <c r="F70" s="38" t="s">
        <v>169</v>
      </c>
      <c r="G70" s="52">
        <v>96</v>
      </c>
      <c r="H70" s="52">
        <v>89</v>
      </c>
    </row>
    <row r="71" spans="1:8" ht="79.5" thickBot="1">
      <c r="A71" s="59"/>
      <c r="B71" s="60"/>
      <c r="C71" s="60"/>
      <c r="D71" s="60"/>
      <c r="E71" s="61"/>
      <c r="F71" s="38" t="s">
        <v>170</v>
      </c>
      <c r="G71" s="52">
        <v>61</v>
      </c>
      <c r="H71" s="52">
        <v>135</v>
      </c>
    </row>
    <row r="72" spans="1:8" ht="45.75" thickBot="1">
      <c r="A72" s="59"/>
      <c r="B72" s="60"/>
      <c r="C72" s="60"/>
      <c r="D72" s="60"/>
      <c r="E72" s="61"/>
      <c r="F72" s="38" t="s">
        <v>171</v>
      </c>
      <c r="G72" s="44">
        <v>72</v>
      </c>
      <c r="H72" s="44"/>
    </row>
    <row r="73" spans="1:8" ht="13.5" thickBot="1">
      <c r="A73" s="38"/>
      <c r="B73" s="59" t="s">
        <v>172</v>
      </c>
      <c r="C73" s="60"/>
      <c r="D73" s="60"/>
      <c r="E73" s="60"/>
      <c r="F73" s="61"/>
      <c r="G73" s="44"/>
      <c r="H73" s="44"/>
    </row>
    <row r="74" spans="1:8" ht="13.5" thickBot="1">
      <c r="A74" s="59" t="s">
        <v>173</v>
      </c>
      <c r="B74" s="60"/>
      <c r="C74" s="60"/>
      <c r="D74" s="60"/>
      <c r="E74" s="60"/>
      <c r="F74" s="61"/>
      <c r="G74" s="55"/>
      <c r="H74" s="55"/>
    </row>
  </sheetData>
  <sheetProtection/>
  <mergeCells count="96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5:C15"/>
    <mergeCell ref="D15:F15"/>
    <mergeCell ref="A16:C16"/>
    <mergeCell ref="D16:F16"/>
    <mergeCell ref="A13:C13"/>
    <mergeCell ref="D13:F13"/>
    <mergeCell ref="A14:C14"/>
    <mergeCell ref="D14:F14"/>
    <mergeCell ref="A20:F20"/>
    <mergeCell ref="A21:F21"/>
    <mergeCell ref="A22:F22"/>
    <mergeCell ref="A23:F23"/>
    <mergeCell ref="A17:C17"/>
    <mergeCell ref="D17:F17"/>
    <mergeCell ref="A18:F18"/>
    <mergeCell ref="A19:F19"/>
    <mergeCell ref="A28:F28"/>
    <mergeCell ref="A29:F29"/>
    <mergeCell ref="A30:F30"/>
    <mergeCell ref="A31:F31"/>
    <mergeCell ref="A24:F24"/>
    <mergeCell ref="A25:F25"/>
    <mergeCell ref="A26:F26"/>
    <mergeCell ref="A27:F27"/>
    <mergeCell ref="A36:F36"/>
    <mergeCell ref="B37:F37"/>
    <mergeCell ref="B38:F38"/>
    <mergeCell ref="B39:F39"/>
    <mergeCell ref="A32:F32"/>
    <mergeCell ref="A33:F33"/>
    <mergeCell ref="A34:F34"/>
    <mergeCell ref="A35:F35"/>
    <mergeCell ref="A43:D43"/>
    <mergeCell ref="E43:F43"/>
    <mergeCell ref="A44:F44"/>
    <mergeCell ref="B45:F45"/>
    <mergeCell ref="B40:F40"/>
    <mergeCell ref="B41:F41"/>
    <mergeCell ref="A42:D42"/>
    <mergeCell ref="E42:F42"/>
    <mergeCell ref="A50:F50"/>
    <mergeCell ref="A51:F51"/>
    <mergeCell ref="A52:F52"/>
    <mergeCell ref="A53:F53"/>
    <mergeCell ref="B46:F46"/>
    <mergeCell ref="B47:F47"/>
    <mergeCell ref="B48:F48"/>
    <mergeCell ref="A49:F49"/>
    <mergeCell ref="A56:B56"/>
    <mergeCell ref="C56:F56"/>
    <mergeCell ref="A57:B57"/>
    <mergeCell ref="C57:F57"/>
    <mergeCell ref="A54:B54"/>
    <mergeCell ref="C54:F54"/>
    <mergeCell ref="A55:B55"/>
    <mergeCell ref="C55:F5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66:B66"/>
    <mergeCell ref="C66:F66"/>
    <mergeCell ref="A67:E67"/>
    <mergeCell ref="A68:E68"/>
    <mergeCell ref="A63:B63"/>
    <mergeCell ref="C63:F63"/>
    <mergeCell ref="A64:E64"/>
    <mergeCell ref="A65:E65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sheetData>
    <row r="1" spans="2:11" ht="41.25" customHeight="1">
      <c r="B1" s="156" t="s">
        <v>78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2:11" ht="12.75">
      <c r="B2" s="157" t="s">
        <v>194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2:11" ht="12.75">
      <c r="B3" s="158" t="s">
        <v>196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9" t="s">
        <v>0</v>
      </c>
      <c r="C5" s="159"/>
      <c r="D5" s="159"/>
      <c r="E5" s="159"/>
      <c r="F5" s="159"/>
      <c r="G5" s="159"/>
      <c r="H5" s="159"/>
      <c r="I5" s="159"/>
      <c r="J5" s="159"/>
      <c r="K5" s="159"/>
    </row>
    <row r="6" spans="2:11" ht="12.75">
      <c r="B6" s="153" t="s">
        <v>1</v>
      </c>
      <c r="C6" s="154"/>
      <c r="D6" s="160" t="s">
        <v>198</v>
      </c>
      <c r="E6" s="161"/>
      <c r="F6" s="161"/>
      <c r="G6" s="162"/>
      <c r="H6" s="153" t="s">
        <v>2</v>
      </c>
      <c r="I6" s="154"/>
      <c r="J6" s="163" t="s">
        <v>199</v>
      </c>
      <c r="K6" s="164"/>
    </row>
    <row r="7" spans="2:11" ht="12.75">
      <c r="B7" s="153" t="s">
        <v>3</v>
      </c>
      <c r="C7" s="154"/>
      <c r="D7" s="153" t="s">
        <v>197</v>
      </c>
      <c r="E7" s="155"/>
      <c r="F7" s="155"/>
      <c r="G7" s="154"/>
      <c r="H7" s="153" t="s">
        <v>4</v>
      </c>
      <c r="I7" s="154"/>
      <c r="J7" s="153">
        <v>102106663</v>
      </c>
      <c r="K7" s="154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8" t="s">
        <v>5</v>
      </c>
      <c r="C9" s="148"/>
      <c r="D9" s="148"/>
      <c r="E9" s="148"/>
      <c r="F9" s="148"/>
      <c r="G9" s="148"/>
      <c r="H9" s="148"/>
      <c r="I9" s="148"/>
      <c r="J9" s="148"/>
      <c r="K9" s="148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9" t="s">
        <v>6</v>
      </c>
      <c r="C11" s="149"/>
      <c r="D11" s="149"/>
      <c r="E11" s="149"/>
      <c r="F11" s="149"/>
      <c r="G11" s="149"/>
      <c r="H11" s="149"/>
      <c r="I11" s="149"/>
      <c r="J11" s="149"/>
      <c r="K11" s="149"/>
    </row>
    <row r="12" spans="2:11" ht="12.75">
      <c r="B12" s="150" t="s">
        <v>7</v>
      </c>
      <c r="C12" s="151"/>
      <c r="D12" s="152"/>
      <c r="E12" s="7" t="s">
        <v>8</v>
      </c>
      <c r="F12" s="7" t="s">
        <v>9</v>
      </c>
      <c r="G12" s="150" t="s">
        <v>10</v>
      </c>
      <c r="H12" s="151"/>
      <c r="I12" s="152"/>
      <c r="J12" s="7" t="s">
        <v>8</v>
      </c>
      <c r="K12" s="7" t="s">
        <v>9</v>
      </c>
    </row>
    <row r="13" spans="2:11" ht="12.75">
      <c r="B13" s="115" t="s">
        <v>11</v>
      </c>
      <c r="C13" s="116"/>
      <c r="D13" s="117"/>
      <c r="E13" s="35">
        <f>IF('2005-2006'!G36=0,"-",'2005-2006'!G36)</f>
        <v>8510</v>
      </c>
      <c r="F13" s="35">
        <f>IF('2005-2006'!H36=0,"-",'2005-2006'!H36)</f>
        <v>8131</v>
      </c>
      <c r="G13" s="115" t="s">
        <v>12</v>
      </c>
      <c r="H13" s="116"/>
      <c r="I13" s="117"/>
      <c r="J13" s="35">
        <f>IF('2005-2006'!G53=0,"-",'2005-2006'!G53)</f>
        <v>11134</v>
      </c>
      <c r="K13" s="35">
        <f>IF('2005-2006'!H53=0,"-",'2005-2006'!H53)</f>
        <v>10539</v>
      </c>
    </row>
    <row r="14" spans="2:11" ht="12.75">
      <c r="B14" s="127" t="s">
        <v>13</v>
      </c>
      <c r="C14" s="128"/>
      <c r="D14" s="129"/>
      <c r="E14" s="35" t="str">
        <f>IF('2005-2006'!G37=0,"-",'2005-2006'!G37)</f>
        <v>-</v>
      </c>
      <c r="F14" s="35" t="str">
        <f>IF('2005-2006'!H37=0,"-",'2005-2006'!H37)</f>
        <v>-</v>
      </c>
      <c r="G14" s="145" t="s">
        <v>80</v>
      </c>
      <c r="H14" s="146"/>
      <c r="I14" s="147"/>
      <c r="J14" s="35">
        <f>IF('2005-2006'!G54=0,"-",'2005-2006'!G54)</f>
        <v>3454</v>
      </c>
      <c r="K14" s="35">
        <f>IF('2005-2006'!H54=0,"-",'2005-2006'!H54)</f>
        <v>3454</v>
      </c>
    </row>
    <row r="15" spans="2:11" ht="12.75">
      <c r="B15" s="142" t="s">
        <v>14</v>
      </c>
      <c r="C15" s="143"/>
      <c r="D15" s="144"/>
      <c r="E15" s="35" t="str">
        <f>IF('2005-2006'!G38=0,"-",'2005-2006'!G38)</f>
        <v>-</v>
      </c>
      <c r="F15" s="35" t="str">
        <f>IF('2005-2006'!H38=0,"-",'2005-2006'!H38)</f>
        <v>-</v>
      </c>
      <c r="G15" s="118" t="s">
        <v>15</v>
      </c>
      <c r="H15" s="119"/>
      <c r="I15" s="120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8" t="s">
        <v>16</v>
      </c>
      <c r="C16" s="119"/>
      <c r="D16" s="120"/>
      <c r="E16" s="35" t="str">
        <f>IF('2005-2006'!G39=0,"-",'2005-2006'!G39)</f>
        <v>-</v>
      </c>
      <c r="F16" s="35" t="str">
        <f>IF('2005-2006'!H39=0,"-",'2005-2006'!H39)</f>
        <v>-</v>
      </c>
      <c r="G16" s="118" t="s">
        <v>17</v>
      </c>
      <c r="H16" s="119"/>
      <c r="I16" s="120"/>
      <c r="J16" s="35">
        <f>IF('2005-2006'!G56=0,"-",'2005-2006'!G56)</f>
        <v>433</v>
      </c>
      <c r="K16" s="35">
        <f>IF('2005-2006'!H56=0,"-",'2005-2006'!H56)</f>
        <v>433</v>
      </c>
    </row>
    <row r="17" spans="2:11" ht="12.75" customHeight="1">
      <c r="B17" s="136" t="s">
        <v>62</v>
      </c>
      <c r="C17" s="137"/>
      <c r="D17" s="138"/>
      <c r="E17" s="68">
        <f>IF('2005-2006'!G40=0,"-",'2005-2006'!G40)</f>
        <v>8510</v>
      </c>
      <c r="F17" s="68">
        <f>IF('2005-2006'!H40=0,"-",'2005-2006'!H40)</f>
        <v>8131</v>
      </c>
      <c r="G17" s="118" t="s">
        <v>18</v>
      </c>
      <c r="H17" s="119"/>
      <c r="I17" s="120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39"/>
      <c r="C18" s="140"/>
      <c r="D18" s="141"/>
      <c r="E18" s="101"/>
      <c r="F18" s="101"/>
      <c r="G18" s="118" t="s">
        <v>63</v>
      </c>
      <c r="H18" s="119"/>
      <c r="I18" s="120"/>
      <c r="J18" s="35">
        <f>IF('2005-2006'!G58=0,"-",'2005-2006'!G58)</f>
        <v>8911</v>
      </c>
      <c r="K18" s="35">
        <f>IF('2005-2006'!H58=0,"-",'2005-2006'!H58)</f>
        <v>7247</v>
      </c>
    </row>
    <row r="19" spans="2:11" ht="12.75">
      <c r="B19" s="127" t="s">
        <v>19</v>
      </c>
      <c r="C19" s="128"/>
      <c r="D19" s="129"/>
      <c r="E19" s="35" t="str">
        <f>IF('2005-2006'!G41=0,"-",'2005-2006'!G41)</f>
        <v>-</v>
      </c>
      <c r="F19" s="35" t="str">
        <f>IF('2005-2006'!H41=0,"-",'2005-2006'!H41)</f>
        <v>-</v>
      </c>
      <c r="G19" s="118" t="s">
        <v>20</v>
      </c>
      <c r="H19" s="119"/>
      <c r="I19" s="120"/>
      <c r="J19" s="35">
        <f>IF('2005-2006'!G59=0,"-",'2005-2006'!G59)</f>
        <v>1664</v>
      </c>
      <c r="K19" s="35">
        <f>IF('2005-2006'!H59=0,"-",'2005-2006'!H59)</f>
        <v>595</v>
      </c>
    </row>
    <row r="20" spans="2:11" ht="12.75">
      <c r="B20" s="115" t="s">
        <v>24</v>
      </c>
      <c r="C20" s="116"/>
      <c r="D20" s="117"/>
      <c r="E20" s="34">
        <f>IF('2005-2006'!G44=0,"-",'2005-2006'!G44)</f>
        <v>3247</v>
      </c>
      <c r="F20" s="34">
        <f>IF('2005-2006'!H44=0,"-",'2005-2006'!H44)</f>
        <v>3203</v>
      </c>
      <c r="G20" s="118" t="s">
        <v>21</v>
      </c>
      <c r="H20" s="119"/>
      <c r="I20" s="120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8" t="s">
        <v>26</v>
      </c>
      <c r="C21" s="119"/>
      <c r="D21" s="120"/>
      <c r="E21" s="35">
        <f>IF('2005-2006'!G45=0,"-",'2005-2006'!G45)</f>
        <v>294</v>
      </c>
      <c r="F21" s="35">
        <f>IF('2005-2006'!H45=0,"-",'2005-2006'!H45)</f>
        <v>302</v>
      </c>
      <c r="G21" s="130" t="s">
        <v>22</v>
      </c>
      <c r="H21" s="131"/>
      <c r="I21" s="132"/>
      <c r="J21" s="68">
        <f>IF('2005-2006'!G61=0,"-",'2005-2006'!G61)</f>
        <v>623</v>
      </c>
      <c r="K21" s="68">
        <f>IF('2005-2006'!H61=0,"-",'2005-2006'!H61)</f>
        <v>795</v>
      </c>
    </row>
    <row r="22" spans="2:11" ht="46.5" customHeight="1">
      <c r="B22" s="102" t="s">
        <v>64</v>
      </c>
      <c r="C22" s="103"/>
      <c r="D22" s="104"/>
      <c r="E22" s="35" t="str">
        <f>IF('2005-2006'!G46=0,"-",'2005-2006'!G46)</f>
        <v>-</v>
      </c>
      <c r="F22" s="35" t="str">
        <f>IF('2005-2006'!H46=0,"-",'2005-2006'!H46)</f>
        <v>-</v>
      </c>
      <c r="G22" s="133"/>
      <c r="H22" s="134"/>
      <c r="I22" s="135"/>
      <c r="J22" s="101"/>
      <c r="K22" s="101"/>
    </row>
    <row r="23" spans="2:11" ht="12.75">
      <c r="B23" s="118" t="s">
        <v>65</v>
      </c>
      <c r="C23" s="119"/>
      <c r="D23" s="120"/>
      <c r="E23" s="35">
        <f>IF('2005-2006'!G47=0,"-",'2005-2006'!G47)</f>
        <v>2953</v>
      </c>
      <c r="F23" s="35">
        <f>IF('2005-2006'!H47=0,"-",'2005-2006'!H47)</f>
        <v>2901</v>
      </c>
      <c r="G23" s="127" t="s">
        <v>23</v>
      </c>
      <c r="H23" s="128"/>
      <c r="I23" s="129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7" t="s">
        <v>28</v>
      </c>
      <c r="C24" s="128"/>
      <c r="D24" s="129"/>
      <c r="E24" s="35" t="str">
        <f>IF('2005-2006'!G48=0,"-",'2005-2006'!G48)</f>
        <v>-</v>
      </c>
      <c r="F24" s="35" t="str">
        <f>IF('2005-2006'!H48=0,"-",'2005-2006'!H48)</f>
        <v>-</v>
      </c>
      <c r="G24" s="127" t="s">
        <v>25</v>
      </c>
      <c r="H24" s="128"/>
      <c r="I24" s="129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115" t="s">
        <v>29</v>
      </c>
      <c r="C25" s="116"/>
      <c r="D25" s="117"/>
      <c r="E25" s="35">
        <f>IF('2005-2006'!G49=0,"-",'2005-2006'!G49)</f>
        <v>11757</v>
      </c>
      <c r="F25" s="35">
        <f>IF('2005-2006'!H49=0,"-",'2005-2006'!H49)</f>
        <v>11334</v>
      </c>
      <c r="G25" s="118" t="s">
        <v>27</v>
      </c>
      <c r="H25" s="119"/>
      <c r="I25" s="120"/>
      <c r="J25" s="35">
        <f>IF('2005-2006'!G66=0,"-",'2005-2006'!G66)</f>
        <v>623</v>
      </c>
      <c r="K25" s="35">
        <f>IF('2005-2006'!H66=0,"-",'2005-2006'!H66)</f>
        <v>795</v>
      </c>
    </row>
    <row r="26" spans="2:11" ht="12.75">
      <c r="B26" s="115" t="s">
        <v>66</v>
      </c>
      <c r="C26" s="116"/>
      <c r="D26" s="117"/>
      <c r="E26" s="35" t="str">
        <f>IF('2005-2006'!G50=0,"-",'2005-2006'!G50)</f>
        <v>-</v>
      </c>
      <c r="F26" s="35" t="str">
        <f>IF('2005-2006'!H50=0,"-",'2005-2006'!H50)</f>
        <v>-</v>
      </c>
      <c r="G26" s="118" t="s">
        <v>30</v>
      </c>
      <c r="H26" s="119"/>
      <c r="I26" s="120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2" t="s">
        <v>32</v>
      </c>
      <c r="C27" s="113"/>
      <c r="D27" s="114"/>
      <c r="E27" s="35">
        <f>IF('2005-2006'!G35=0,"-",'2005-2006'!G35)</f>
        <v>11757</v>
      </c>
      <c r="F27" s="35">
        <f>IF('2005-2006'!H35=0,"-",'2005-2006'!H35)</f>
        <v>11334</v>
      </c>
      <c r="G27" s="121" t="s">
        <v>31</v>
      </c>
      <c r="H27" s="122"/>
      <c r="I27" s="123"/>
      <c r="J27" s="68">
        <f>IF('2005-2006'!G52=0,"-",'2005-2006'!G52)</f>
        <v>11757</v>
      </c>
      <c r="K27" s="68">
        <f>IF('2005-2006'!H52=0,"-",'2005-2006'!H52)</f>
        <v>11334</v>
      </c>
    </row>
    <row r="28" spans="2:11" ht="12.75">
      <c r="B28" s="112" t="s">
        <v>33</v>
      </c>
      <c r="C28" s="113"/>
      <c r="D28" s="114"/>
      <c r="E28" s="35" t="str">
        <f>IF('2005-2006'!G51=0,"-",'2005-2006'!G51)</f>
        <v>-</v>
      </c>
      <c r="F28" s="35" t="str">
        <f>IF('2005-2006'!H51=0,"-",'2005-2006'!H51)</f>
        <v>-</v>
      </c>
      <c r="G28" s="124"/>
      <c r="H28" s="125"/>
      <c r="I28" s="126"/>
      <c r="J28" s="69"/>
      <c r="K28" s="69"/>
    </row>
    <row r="29" spans="7:11" ht="12.75">
      <c r="G29" s="70" t="s">
        <v>192</v>
      </c>
      <c r="H29" s="71"/>
      <c r="I29" s="71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7" t="s">
        <v>67</v>
      </c>
      <c r="C31" s="108"/>
      <c r="D31" s="108"/>
      <c r="E31" s="108"/>
      <c r="F31" s="108"/>
      <c r="G31" s="108" t="s">
        <v>34</v>
      </c>
      <c r="H31" s="108"/>
      <c r="I31" s="108"/>
      <c r="J31" s="108"/>
      <c r="K31" s="108"/>
    </row>
    <row r="32" spans="2:11" ht="12.75" customHeight="1">
      <c r="B32" s="109"/>
      <c r="C32" s="109"/>
      <c r="D32" s="109"/>
      <c r="E32" s="109"/>
      <c r="F32" s="109"/>
      <c r="G32" s="108"/>
      <c r="H32" s="108"/>
      <c r="I32" s="108"/>
      <c r="J32" s="108"/>
      <c r="K32" s="108"/>
    </row>
    <row r="33" spans="2:11" ht="12.75" customHeight="1">
      <c r="B33" s="110" t="s">
        <v>61</v>
      </c>
      <c r="C33" s="110"/>
      <c r="D33" s="110"/>
      <c r="E33" s="111" t="s">
        <v>8</v>
      </c>
      <c r="F33" s="111" t="s">
        <v>9</v>
      </c>
      <c r="G33" s="86" t="s">
        <v>35</v>
      </c>
      <c r="H33" s="94"/>
      <c r="I33" s="94"/>
      <c r="J33" s="111" t="s">
        <v>8</v>
      </c>
      <c r="K33" s="111" t="s">
        <v>9</v>
      </c>
    </row>
    <row r="34" spans="2:11" ht="12.75">
      <c r="B34" s="110"/>
      <c r="C34" s="110"/>
      <c r="D34" s="110"/>
      <c r="E34" s="111"/>
      <c r="F34" s="111"/>
      <c r="G34" s="94"/>
      <c r="H34" s="94"/>
      <c r="I34" s="94"/>
      <c r="J34" s="111"/>
      <c r="K34" s="111"/>
    </row>
    <row r="35" spans="2:11" ht="12.75">
      <c r="B35" s="110"/>
      <c r="C35" s="110"/>
      <c r="D35" s="110"/>
      <c r="E35" s="111"/>
      <c r="F35" s="111"/>
      <c r="G35" s="100" t="s">
        <v>36</v>
      </c>
      <c r="H35" s="100"/>
      <c r="I35" s="100"/>
      <c r="J35" s="35">
        <f>IF('2005-2006'!G3=0,"-",'2005-2006'!G3)</f>
        <v>2724</v>
      </c>
      <c r="K35" s="35">
        <f>IF('2005-2006'!H3=0,"-",'2005-2006'!H3)</f>
        <v>6037</v>
      </c>
    </row>
    <row r="36" spans="2:11" ht="12.75">
      <c r="B36" s="100" t="s">
        <v>37</v>
      </c>
      <c r="C36" s="100"/>
      <c r="D36" s="100"/>
      <c r="E36" s="8" t="s">
        <v>191</v>
      </c>
      <c r="F36" s="8" t="s">
        <v>191</v>
      </c>
      <c r="G36" s="100" t="s">
        <v>40</v>
      </c>
      <c r="H36" s="100"/>
      <c r="I36" s="100"/>
      <c r="J36" s="35">
        <f>IF('2005-2006'!G12=0,"-",'2005-2006'!G12)</f>
        <v>3718</v>
      </c>
      <c r="K36" s="35">
        <f>IF('2005-2006'!H12=0,"-",'2005-2006'!H12)</f>
        <v>6255</v>
      </c>
    </row>
    <row r="37" spans="2:11" ht="12.75">
      <c r="B37" s="100" t="s">
        <v>38</v>
      </c>
      <c r="C37" s="100"/>
      <c r="D37" s="100"/>
      <c r="E37" s="8" t="s">
        <v>191</v>
      </c>
      <c r="F37" s="8" t="s">
        <v>191</v>
      </c>
      <c r="G37" s="100" t="s">
        <v>68</v>
      </c>
      <c r="H37" s="100"/>
      <c r="I37" s="100"/>
      <c r="J37" s="35">
        <f>J35-J36</f>
        <v>-994</v>
      </c>
      <c r="K37" s="35">
        <f>K35-K36</f>
        <v>-218</v>
      </c>
    </row>
    <row r="38" spans="2:11" ht="12.75">
      <c r="B38" s="106" t="s">
        <v>39</v>
      </c>
      <c r="C38" s="106"/>
      <c r="D38" s="106"/>
      <c r="E38" s="8" t="s">
        <v>191</v>
      </c>
      <c r="F38" s="8" t="s">
        <v>191</v>
      </c>
      <c r="G38" s="100" t="s">
        <v>44</v>
      </c>
      <c r="H38" s="100"/>
      <c r="I38" s="100"/>
      <c r="J38" s="35">
        <f>IF('2005-2006'!G9=0,"-",'2005-2006'!G9)</f>
        <v>23</v>
      </c>
      <c r="K38" s="35">
        <f>IF('2005-2006'!H9=0,"-",'2005-2006'!H9)</f>
        <v>36</v>
      </c>
    </row>
    <row r="39" spans="2:11" ht="12.75">
      <c r="B39" s="86" t="s">
        <v>69</v>
      </c>
      <c r="C39" s="86"/>
      <c r="D39" s="86"/>
      <c r="E39" s="87" t="s">
        <v>191</v>
      </c>
      <c r="F39" s="87" t="s">
        <v>191</v>
      </c>
      <c r="G39" s="100" t="s">
        <v>46</v>
      </c>
      <c r="H39" s="100"/>
      <c r="I39" s="100"/>
      <c r="J39" s="35">
        <f>IF('2005-2006'!G18=0,"-",'2005-2006'!G18)</f>
        <v>52</v>
      </c>
      <c r="K39" s="35">
        <f>IF('2005-2006'!H18=0,"-",'2005-2006'!H18)</f>
        <v>268</v>
      </c>
    </row>
    <row r="40" spans="2:11" ht="12.75" customHeight="1">
      <c r="B40" s="86"/>
      <c r="C40" s="86"/>
      <c r="D40" s="86"/>
      <c r="E40" s="87"/>
      <c r="F40" s="87"/>
      <c r="G40" s="105" t="s">
        <v>47</v>
      </c>
      <c r="H40" s="105"/>
      <c r="I40" s="105"/>
      <c r="J40" s="35">
        <f>IF('2005-2006'!G10=0,"-",'2005-2006'!G10)</f>
        <v>983</v>
      </c>
      <c r="K40" s="35">
        <f>IF('2005-2006'!H10=0,"-",'2005-2006'!H10)</f>
        <v>20</v>
      </c>
    </row>
    <row r="41" spans="2:11" ht="25.5" customHeight="1">
      <c r="B41" s="99" t="s">
        <v>41</v>
      </c>
      <c r="C41" s="99"/>
      <c r="D41" s="99"/>
      <c r="E41" s="8" t="s">
        <v>191</v>
      </c>
      <c r="F41" s="8" t="s">
        <v>191</v>
      </c>
      <c r="G41" s="105" t="s">
        <v>49</v>
      </c>
      <c r="H41" s="86"/>
      <c r="I41" s="86"/>
      <c r="J41" s="35">
        <f>IF('2005-2006'!G19=0,"-",'2005-2006'!G19)</f>
        <v>1624</v>
      </c>
      <c r="K41" s="35">
        <f>IF('2005-2006'!H19=0,"-",'2005-2006'!H19)</f>
        <v>90</v>
      </c>
    </row>
    <row r="42" spans="2:11" ht="24.75" customHeight="1">
      <c r="B42" s="99" t="s">
        <v>42</v>
      </c>
      <c r="C42" s="99"/>
      <c r="D42" s="99"/>
      <c r="E42" s="8" t="s">
        <v>191</v>
      </c>
      <c r="F42" s="8" t="s">
        <v>191</v>
      </c>
      <c r="G42" s="99" t="s">
        <v>76</v>
      </c>
      <c r="H42" s="100"/>
      <c r="I42" s="100"/>
      <c r="J42" s="35">
        <f>IF('2005-2006'!G20=0,"-",'2005-2006'!G20)</f>
        <v>-1664</v>
      </c>
      <c r="K42" s="35">
        <f>IF('2005-2006'!H20=0,"-",'2005-2006'!H20)</f>
        <v>-520</v>
      </c>
    </row>
    <row r="43" spans="2:11" ht="26.25" customHeight="1">
      <c r="B43" s="100" t="s">
        <v>39</v>
      </c>
      <c r="C43" s="100"/>
      <c r="D43" s="100"/>
      <c r="E43" s="8" t="s">
        <v>191</v>
      </c>
      <c r="F43" s="8" t="s">
        <v>191</v>
      </c>
      <c r="G43" s="102" t="s">
        <v>70</v>
      </c>
      <c r="H43" s="103"/>
      <c r="I43" s="104"/>
      <c r="J43" s="35">
        <f>IF('2005-2006'!G21=0,"-",'2005-2006'!G21)</f>
        <v>72</v>
      </c>
      <c r="K43" s="35">
        <f>IF('2005-2006'!H21=0,"-",'2005-2006'!H21)</f>
        <v>75</v>
      </c>
    </row>
    <row r="44" spans="2:11" ht="12.75" customHeight="1">
      <c r="B44" s="86" t="s">
        <v>71</v>
      </c>
      <c r="C44" s="86"/>
      <c r="D44" s="86"/>
      <c r="E44" s="87" t="s">
        <v>191</v>
      </c>
      <c r="F44" s="87" t="s">
        <v>191</v>
      </c>
      <c r="G44" s="86" t="s">
        <v>53</v>
      </c>
      <c r="H44" s="86"/>
      <c r="I44" s="86"/>
      <c r="J44" s="68">
        <f>IF('2005-2006'!G22=0,"-",'2005-2006'!G22)</f>
        <v>-1736</v>
      </c>
      <c r="K44" s="68">
        <f>IF('2005-2006'!H22=0,"-",'2005-2006'!H22)</f>
        <v>-595</v>
      </c>
    </row>
    <row r="45" spans="2:11" ht="12.75">
      <c r="B45" s="86"/>
      <c r="C45" s="86"/>
      <c r="D45" s="86"/>
      <c r="E45" s="87"/>
      <c r="F45" s="87"/>
      <c r="G45" s="86"/>
      <c r="H45" s="86"/>
      <c r="I45" s="86"/>
      <c r="J45" s="101"/>
      <c r="K45" s="101"/>
    </row>
    <row r="46" spans="2:11" ht="24.75" customHeight="1">
      <c r="B46" s="99" t="s">
        <v>43</v>
      </c>
      <c r="C46" s="99"/>
      <c r="D46" s="99"/>
      <c r="E46" s="8" t="s">
        <v>191</v>
      </c>
      <c r="F46" s="8" t="s">
        <v>191</v>
      </c>
      <c r="G46" s="95" t="s">
        <v>55</v>
      </c>
      <c r="H46" s="95"/>
      <c r="I46" s="95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99" t="s">
        <v>45</v>
      </c>
      <c r="C47" s="99"/>
      <c r="D47" s="99"/>
      <c r="E47" s="8" t="s">
        <v>191</v>
      </c>
      <c r="F47" s="8" t="s">
        <v>191</v>
      </c>
      <c r="G47" s="98" t="s">
        <v>72</v>
      </c>
      <c r="H47" s="70"/>
      <c r="I47" s="70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00" t="s">
        <v>39</v>
      </c>
      <c r="C48" s="100"/>
      <c r="D48" s="100"/>
      <c r="E48" s="8" t="s">
        <v>191</v>
      </c>
      <c r="F48" s="8" t="s">
        <v>191</v>
      </c>
      <c r="G48" s="70" t="s">
        <v>73</v>
      </c>
      <c r="H48" s="70"/>
      <c r="I48" s="70"/>
      <c r="J48" s="35">
        <f>IF('2005-2006'!G28=0,"-",'2005-2006'!G28)</f>
        <v>-1736</v>
      </c>
      <c r="K48" s="35">
        <f>IF('2005-2006'!H28=0,"-",'2005-2006'!H28)</f>
        <v>-595</v>
      </c>
    </row>
    <row r="49" spans="2:11" ht="34.5" customHeight="1">
      <c r="B49" s="97" t="s">
        <v>48</v>
      </c>
      <c r="C49" s="97"/>
      <c r="D49" s="97"/>
      <c r="E49" s="8" t="s">
        <v>191</v>
      </c>
      <c r="F49" s="8" t="s">
        <v>191</v>
      </c>
      <c r="G49" s="98" t="s">
        <v>77</v>
      </c>
      <c r="H49" s="70"/>
      <c r="I49" s="70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7" t="s">
        <v>50</v>
      </c>
      <c r="C50" s="97"/>
      <c r="D50" s="97"/>
      <c r="E50" s="8" t="s">
        <v>191</v>
      </c>
      <c r="F50" s="8" t="s">
        <v>191</v>
      </c>
      <c r="G50" s="96" t="s">
        <v>74</v>
      </c>
      <c r="H50" s="95"/>
      <c r="I50" s="95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94" t="s">
        <v>51</v>
      </c>
      <c r="C51" s="94"/>
      <c r="D51" s="94"/>
      <c r="E51" s="8" t="s">
        <v>191</v>
      </c>
      <c r="F51" s="8" t="s">
        <v>191</v>
      </c>
      <c r="G51" s="95" t="s">
        <v>75</v>
      </c>
      <c r="H51" s="95"/>
      <c r="I51" s="95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6" t="s">
        <v>52</v>
      </c>
      <c r="C52" s="86"/>
      <c r="D52" s="86"/>
      <c r="E52" s="87" t="s">
        <v>191</v>
      </c>
      <c r="F52" s="87" t="s">
        <v>191</v>
      </c>
      <c r="G52" s="95" t="s">
        <v>57</v>
      </c>
      <c r="H52" s="95"/>
      <c r="I52" s="95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6"/>
      <c r="C53" s="86"/>
      <c r="D53" s="86"/>
      <c r="E53" s="87"/>
      <c r="F53" s="87"/>
      <c r="G53" s="96" t="s">
        <v>58</v>
      </c>
      <c r="H53" s="95"/>
      <c r="I53" s="95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6" t="s">
        <v>54</v>
      </c>
      <c r="C54" s="86"/>
      <c r="D54" s="86"/>
      <c r="E54" s="87" t="s">
        <v>191</v>
      </c>
      <c r="F54" s="87" t="s">
        <v>191</v>
      </c>
      <c r="G54" s="92"/>
      <c r="H54" s="93"/>
      <c r="I54" s="93"/>
      <c r="J54" s="14"/>
      <c r="K54" s="14"/>
    </row>
    <row r="55" spans="2:6" ht="22.5" customHeight="1">
      <c r="B55" s="86"/>
      <c r="C55" s="86"/>
      <c r="D55" s="86"/>
      <c r="E55" s="87"/>
      <c r="F55" s="87"/>
    </row>
    <row r="56" spans="2:6" ht="12.75">
      <c r="B56" s="86" t="s">
        <v>56</v>
      </c>
      <c r="C56" s="86"/>
      <c r="D56" s="86"/>
      <c r="E56" s="87" t="s">
        <v>191</v>
      </c>
      <c r="F56" s="87" t="s">
        <v>191</v>
      </c>
    </row>
    <row r="57" spans="2:6" ht="12.75">
      <c r="B57" s="86"/>
      <c r="C57" s="86"/>
      <c r="D57" s="86"/>
      <c r="E57" s="87"/>
      <c r="F57" s="87"/>
    </row>
    <row r="58" ht="14.25" customHeight="1"/>
    <row r="59" spans="1:11" ht="12.75">
      <c r="A59" s="88" t="s">
        <v>59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ht="7.5" customHeight="1"/>
    <row r="61" spans="2:11" ht="12" customHeight="1">
      <c r="B61" s="25"/>
      <c r="C61" s="26"/>
      <c r="D61" s="89">
        <v>2005</v>
      </c>
      <c r="E61" s="90"/>
      <c r="F61" s="90"/>
      <c r="G61" s="91"/>
      <c r="H61" s="89">
        <v>2006</v>
      </c>
      <c r="I61" s="90"/>
      <c r="J61" s="90"/>
      <c r="K61" s="91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3455</v>
      </c>
      <c r="E64" s="37">
        <f>+IF(D64-G64&lt;0,G64-D64,"")</f>
      </c>
      <c r="F64" s="37">
        <f>IF(D64="-","-",IF(D64-G64&gt;0,D64-G64,""))</f>
        <v>1</v>
      </c>
      <c r="G64" s="37">
        <f>'2005-2006'!G54</f>
        <v>3454</v>
      </c>
      <c r="H64" s="37">
        <f>'2005-2006'!G54</f>
        <v>3454</v>
      </c>
      <c r="I64" s="37">
        <f>IF(H64="-","-",IF(H64-K64&lt;0,K64-H64,""))</f>
      </c>
      <c r="J64" s="37">
        <f>IF(H64="-","-",IF(H64-K64&gt;0,H64-K64,""))</f>
      </c>
      <c r="K64" s="37">
        <f>'2005-2006'!H54</f>
        <v>3454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433</v>
      </c>
      <c r="E68" s="37">
        <f t="shared" si="0"/>
      </c>
      <c r="F68" s="37">
        <f t="shared" si="1"/>
      </c>
      <c r="G68" s="36">
        <f>'2005-2006'!G56</f>
        <v>433</v>
      </c>
      <c r="H68" s="36">
        <f>'2005-2006'!G56</f>
        <v>433</v>
      </c>
      <c r="I68" s="37">
        <f t="shared" si="2"/>
      </c>
      <c r="J68" s="37">
        <f t="shared" si="3"/>
      </c>
      <c r="K68" s="36">
        <f>'2005-2006'!H56</f>
        <v>433</v>
      </c>
    </row>
    <row r="69" spans="2:11" ht="21.75" customHeight="1">
      <c r="B69" s="20" t="s">
        <v>90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91</v>
      </c>
      <c r="C70" s="32"/>
      <c r="D70" s="36">
        <f>'2004-2005'!G47</f>
        <v>10990</v>
      </c>
      <c r="E70" s="37">
        <f t="shared" si="0"/>
      </c>
      <c r="F70" s="37">
        <f t="shared" si="1"/>
        <v>2079</v>
      </c>
      <c r="G70" s="36">
        <f>'2005-2006'!G58</f>
        <v>8911</v>
      </c>
      <c r="H70" s="36">
        <f>'2005-2006'!G58</f>
        <v>8911</v>
      </c>
      <c r="I70" s="37">
        <f t="shared" si="2"/>
      </c>
      <c r="J70" s="37">
        <f t="shared" si="3"/>
        <v>1664</v>
      </c>
      <c r="K70" s="36">
        <f>'2005-2006'!H58</f>
        <v>7247</v>
      </c>
    </row>
    <row r="71" spans="2:11" ht="21.75" customHeight="1">
      <c r="B71" s="20" t="s">
        <v>92</v>
      </c>
      <c r="C71" s="32"/>
      <c r="D71" s="36">
        <f>'2004-2005'!G48</f>
        <v>2079</v>
      </c>
      <c r="E71" s="37">
        <f t="shared" si="0"/>
      </c>
      <c r="F71" s="37">
        <f t="shared" si="1"/>
        <v>415</v>
      </c>
      <c r="G71" s="36">
        <f>'2005-2006'!G59</f>
        <v>1664</v>
      </c>
      <c r="H71" s="36">
        <f>'2005-2006'!G59</f>
        <v>1664</v>
      </c>
      <c r="I71" s="37">
        <f t="shared" si="2"/>
      </c>
      <c r="J71" s="37">
        <f t="shared" si="3"/>
        <v>1069</v>
      </c>
      <c r="K71" s="36">
        <f>'2005-2006'!H59</f>
        <v>595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12799</v>
      </c>
      <c r="E73" s="37">
        <f t="shared" si="0"/>
      </c>
      <c r="F73" s="37">
        <f t="shared" si="1"/>
        <v>1665</v>
      </c>
      <c r="G73" s="36">
        <f>'2005-2006'!G53</f>
        <v>11134</v>
      </c>
      <c r="H73" s="36">
        <f>'2005-2006'!G53</f>
        <v>11134</v>
      </c>
      <c r="I73" s="37">
        <f t="shared" si="2"/>
      </c>
      <c r="J73" s="37">
        <f t="shared" si="3"/>
        <v>595</v>
      </c>
      <c r="K73" s="36">
        <f>'2005-2006'!H53</f>
        <v>10539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81"/>
      <c r="B75" s="81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61.5" customHeight="1">
      <c r="B77" s="82" t="s">
        <v>200</v>
      </c>
      <c r="C77" s="83"/>
      <c r="D77" s="83"/>
      <c r="E77" s="83"/>
      <c r="F77" s="83"/>
      <c r="G77" s="83"/>
      <c r="H77" s="83"/>
      <c r="I77" s="83"/>
      <c r="J77" s="83"/>
      <c r="K77" s="83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84" t="s">
        <v>95</v>
      </c>
      <c r="C79" s="85"/>
      <c r="D79" s="85"/>
      <c r="E79" s="85"/>
      <c r="F79" s="85"/>
      <c r="G79" s="85"/>
      <c r="H79" s="85"/>
      <c r="I79" s="85"/>
      <c r="J79" s="85"/>
      <c r="K79" s="85"/>
    </row>
    <row r="80" spans="2:11" ht="12.75">
      <c r="B80" s="79" t="s">
        <v>193</v>
      </c>
      <c r="C80" s="80"/>
      <c r="D80" s="80"/>
      <c r="E80" s="80"/>
      <c r="F80" s="80"/>
      <c r="G80" s="80"/>
      <c r="H80" s="80"/>
      <c r="I80" s="80"/>
      <c r="J80" s="80"/>
      <c r="K80" s="80"/>
    </row>
    <row r="81" spans="2:11" ht="12.75">
      <c r="B81" s="80"/>
      <c r="C81" s="80"/>
      <c r="D81" s="80"/>
      <c r="E81" s="80"/>
      <c r="F81" s="80"/>
      <c r="G81" s="80"/>
      <c r="H81" s="80"/>
      <c r="I81" s="80"/>
      <c r="J81" s="80"/>
      <c r="K81" s="80"/>
    </row>
    <row r="82" spans="2:11" ht="12.75"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2:11" ht="12.75">
      <c r="B83" s="80"/>
      <c r="C83" s="80"/>
      <c r="D83" s="80"/>
      <c r="E83" s="80"/>
      <c r="F83" s="80"/>
      <c r="G83" s="80"/>
      <c r="H83" s="80"/>
      <c r="I83" s="80"/>
      <c r="J83" s="80"/>
      <c r="K83" s="80"/>
    </row>
    <row r="84" spans="2:11" ht="12.75">
      <c r="B84" s="80"/>
      <c r="C84" s="80"/>
      <c r="D84" s="80"/>
      <c r="E84" s="80"/>
      <c r="F84" s="80"/>
      <c r="G84" s="80"/>
      <c r="H84" s="80"/>
      <c r="I84" s="80"/>
      <c r="J84" s="80"/>
      <c r="K84" s="80"/>
    </row>
    <row r="85" spans="2:11" ht="12.75">
      <c r="B85" s="80"/>
      <c r="C85" s="80"/>
      <c r="D85" s="80"/>
      <c r="E85" s="80"/>
      <c r="F85" s="80"/>
      <c r="G85" s="80"/>
      <c r="H85" s="80"/>
      <c r="I85" s="80"/>
      <c r="J85" s="80"/>
      <c r="K85" s="80"/>
    </row>
    <row r="86" spans="2:11" ht="15.75" customHeight="1">
      <c r="B86" s="80"/>
      <c r="C86" s="80"/>
      <c r="D86" s="80"/>
      <c r="E86" s="80"/>
      <c r="F86" s="80"/>
      <c r="G86" s="80"/>
      <c r="H86" s="80"/>
      <c r="I86" s="80"/>
      <c r="J86" s="80"/>
      <c r="K86" s="80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73" t="s">
        <v>79</v>
      </c>
      <c r="C88" s="74"/>
      <c r="D88" s="74"/>
      <c r="E88" s="74"/>
      <c r="F88" s="74"/>
      <c r="G88" s="74"/>
      <c r="H88" s="74"/>
      <c r="I88" s="74"/>
      <c r="J88" s="74"/>
      <c r="K88" s="74"/>
    </row>
    <row r="89" spans="2:11" ht="12.75">
      <c r="B89" s="75" t="s">
        <v>201</v>
      </c>
      <c r="C89" s="76"/>
      <c r="D89" s="76"/>
      <c r="E89" s="76"/>
      <c r="F89" s="76"/>
      <c r="G89" s="76"/>
      <c r="H89" s="76"/>
      <c r="I89" s="76"/>
      <c r="J89" s="76"/>
      <c r="K89" s="76"/>
    </row>
    <row r="90" spans="2:11" ht="14.25" customHeight="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7" t="s">
        <v>60</v>
      </c>
      <c r="I92" s="78"/>
      <c r="J92" s="78"/>
      <c r="K92" s="78"/>
    </row>
    <row r="93" spans="2:11" ht="12.75">
      <c r="B93" s="2"/>
      <c r="C93" s="2"/>
      <c r="D93" s="2"/>
      <c r="E93" s="2"/>
      <c r="F93" s="10"/>
      <c r="G93" s="2"/>
      <c r="H93" s="72" t="s">
        <v>202</v>
      </c>
      <c r="I93" s="72"/>
      <c r="J93" s="72"/>
      <c r="K93" s="72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G33:I34"/>
    <mergeCell ref="J33:J34"/>
    <mergeCell ref="K33:K34"/>
    <mergeCell ref="G35:I35"/>
    <mergeCell ref="B27:D27"/>
    <mergeCell ref="B28:D28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2007-07-10T12:03:47Z</cp:lastPrinted>
  <dcterms:created xsi:type="dcterms:W3CDTF">2007-02-12T13:02:25Z</dcterms:created>
  <dcterms:modified xsi:type="dcterms:W3CDTF">2007-07-25T10:05:11Z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