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5" windowWidth="15195" windowHeight="3405" activeTab="0"/>
  </bookViews>
  <sheets>
    <sheet name="BANKE" sheetId="1" r:id="rId1"/>
  </sheets>
  <definedNames>
    <definedName name="_xlnm.Print_Area" localSheetId="0">'BANKE'!$A$1:$L$117</definedName>
  </definedNames>
  <calcPr fullCalcOnLoad="1"/>
</workbook>
</file>

<file path=xl/sharedStrings.xml><?xml version="1.0" encoding="utf-8"?>
<sst xmlns="http://schemas.openxmlformats.org/spreadsheetml/2006/main" count="144" uniqueCount="134">
  <si>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</si>
  <si>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</si>
  <si>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</si>
  <si>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</si>
  <si>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</si>
  <si>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</si>
  <si>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</si>
  <si>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2005.</t>
  </si>
  <si>
    <t>2006.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</si>
  <si>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</si>
  <si>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</si>
  <si>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</si>
  <si>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</si>
  <si>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</si>
  <si>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</si>
  <si>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</si>
  <si>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</si>
  <si>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</si>
  <si>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</si>
  <si>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</si>
  <si>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</si>
  <si>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</si>
  <si>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</si>
  <si>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</si>
  <si>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</si>
  <si>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</si>
  <si>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</si>
  <si>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</si>
  <si>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</si>
  <si>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</si>
  <si>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</si>
  <si>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</si>
  <si>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</si>
  <si>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</si>
  <si>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</si>
  <si>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</si>
  <si>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</si>
  <si>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</si>
  <si>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</si>
  <si>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</si>
  <si>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</si>
  <si>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</si>
  <si>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Остала средства и АВР</t>
  </si>
  <si>
    <t>Одложена пореска средства</t>
  </si>
  <si>
    <t>УКУПНО КАПИТАЛ</t>
  </si>
  <si>
    <t>Губитак изнад износа капитала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</si>
  <si>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</si>
  <si>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</si>
  <si>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</si>
  <si>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</si>
  <si>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</si>
  <si>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</si>
  <si>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</si>
  <si>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</si>
  <si>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</si>
  <si>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</si>
  <si>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</si>
  <si>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</si>
  <si>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</si>
  <si>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</si>
  <si>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</si>
  <si>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</si>
  <si>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</si>
  <si>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</si>
  <si>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</si>
  <si>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</si>
  <si>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</si>
  <si>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Остали пословни расходи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</si>
  <si>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</si>
  <si>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</si>
  <si>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</si>
  <si>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</si>
  <si>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</si>
  <si>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</si>
  <si>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</si>
  <si>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</si>
  <si>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</si>
  <si>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</si>
  <si>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</si>
  <si>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</si>
  <si>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</si>
  <si>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ИЗВОД ИЗ ФИНАНСИЈСКИХ ИЗВЕШТАЈА ЗА 2006. ГОДИНУ</t>
  </si>
  <si>
    <t>ИЗВЕШТАЈ О ТОКОВИМА ГОТОВИНЕ ( у 000 дин)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</si>
  <si>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</si>
  <si>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Обавезе према банкама у земљи</t>
  </si>
  <si>
    <t>Нето добитак / губитак од продаје 
ХОВ и учешћа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</si>
  <si>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</si>
  <si>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</si>
  <si>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</si>
  <si>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</si>
  <si>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</si>
  <si>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* АОП 329 Исплаћене дивиденде
  Наведену позицију посебно исказати у Извештају о токовима готовине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</si>
  <si>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</si>
  <si>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</si>
  <si>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</si>
  <si>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</si>
  <si>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</si>
  <si>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</si>
  <si>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</si>
  <si>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</si>
  <si>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</si>
  <si>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</si>
  <si>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</si>
  <si>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</si>
  <si>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</si>
  <si>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</si>
  <si>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Пласмани банкама у земљи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</si>
  <si>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</si>
  <si>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</si>
  <si>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</si>
  <si>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</si>
  <si>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</si>
  <si>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>Расходи индиректних отписа пласмана и резервисања</t>
  </si>
  <si>
    <t xml:space="preserve">Приходи од промене вредности имовине и обавеза </t>
  </si>
  <si>
    <t>Расходи од промене вредности имовине и обавеза</t>
  </si>
  <si>
    <t>Добитак од креираних одложених порских средстава и смањења одложених пореских обавеза / Губитак од сањења одложених пореских средстава и креирања одложених пореских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</si>
  <si>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</si>
  <si>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</si>
  <si>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</si>
  <si>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</si>
  <si>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</si>
  <si>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r>
      <t xml:space="preserve">III ЗАКЉУЧНО МИШЉЕЊЕ РЕВИЗОРА </t>
    </r>
    <r>
      <rPr>
        <u val="single"/>
        <sz val="9"/>
        <rFont val="Arial"/>
        <family val="2"/>
      </rPr>
      <t>(PricewaterhouseCoopers d.o.o.)</t>
    </r>
    <r>
      <rPr>
        <b/>
        <u val="single"/>
        <sz val="9"/>
        <rFont val="Arial"/>
        <family val="2"/>
      </rPr>
      <t xml:space="preserve"> О ФИНАНСИЈСКИМ ИЗВЕШТАЈИМА: </t>
    </r>
    <r>
      <rPr>
        <b/>
        <u val="single"/>
        <sz val="10"/>
        <rFont val="Arial"/>
        <family val="2"/>
      </rPr>
      <t xml:space="preserve">    </t>
    </r>
    <r>
      <rPr>
        <sz val="8"/>
        <rFont val="Arial"/>
        <family val="2"/>
      </rPr>
      <t xml:space="preserve">Према нашем мишљењу, приложени финансијски извештаји у свим материјално значајним аспектима приказује реално и објективно финансијско стање NLB Continental banke а.д Нови Сад са стањем на дан 31. децембра 2006. године, резултате њеног пословања и новчане токове за годину завршену на тај дан, у складу са Законом о рачуноводству и ревизији Републике Србије, прописима Народне банке Србије и обелодањивањима у Напомени 2 уз финансијске извештаје.   </t>
    </r>
    <r>
      <rPr>
        <sz val="10"/>
        <rFont val="Arial"/>
        <family val="2"/>
      </rPr>
      <t xml:space="preserve">
</t>
    </r>
    <r>
      <rPr>
        <sz val="8"/>
        <rFont val="Arial"/>
        <family val="0"/>
      </rPr>
      <t xml:space="preserve">
</t>
    </r>
  </si>
  <si>
    <t>Трг младенаца 1-3</t>
  </si>
  <si>
    <t>101700234</t>
  </si>
  <si>
    <t>08250499</t>
  </si>
  <si>
    <t>NLB Continental banka а.д. Нови Сад</t>
  </si>
  <si>
    <t>Зоран ђуровић</t>
  </si>
  <si>
    <t>NLB Continental banka a.d.</t>
  </si>
  <si>
    <t xml:space="preserve"> </t>
  </si>
  <si>
    <t>Нема промене правног и финансијског положаја друштва</t>
  </si>
  <si>
    <t>Сваког радног дана у просторијама NLB Continental banke a.d. Novi Sad, Трг младенаца 1-3 и на веб сајту: www.cont.co.yu</t>
  </si>
  <si>
    <t>Члан Извршног одбора Банке</t>
  </si>
  <si>
    <t>Председник Извршног одбора Банке</t>
  </si>
  <si>
    <t>Павел Мартинуч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</si>
</sst>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top"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97">
      <selection activeCell="G111" sqref="G111"/>
    </sheetView>
  </sheetViews>
  <sheetFormatPr defaultColWidth="9.140625" defaultRowHeight="12.75"/>
  <cols>
    <col min="14" max="14" width="15.421875" style="0" bestFit="1" customWidth="1"/>
  </cols>
  <sheetData>
    <row r="1" spans="2:11" ht="38.25" customHeight="1">
      <c r="B1" s="82" t="s">
        <v>92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83" t="s">
        <v>81</v>
      </c>
      <c r="C3" s="83"/>
      <c r="D3" s="83"/>
      <c r="E3" s="83"/>
      <c r="F3" s="83"/>
      <c r="G3" s="83"/>
      <c r="H3" s="83"/>
      <c r="I3" s="83"/>
      <c r="J3" s="83"/>
      <c r="K3" s="83"/>
    </row>
    <row r="4" spans="2:11" ht="12.75">
      <c r="B4" s="54" t="s">
        <v>125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24"/>
    </row>
    <row r="6" spans="2:11" ht="12.75">
      <c r="B6" s="84" t="s">
        <v>0</v>
      </c>
      <c r="C6" s="84"/>
      <c r="D6" s="84"/>
      <c r="E6" s="84"/>
      <c r="F6" s="84"/>
      <c r="G6" s="84"/>
      <c r="H6" s="84"/>
      <c r="I6" s="84"/>
      <c r="J6" s="84"/>
      <c r="K6" s="84"/>
    </row>
    <row r="7" spans="2:11" ht="12.75">
      <c r="B7" s="85" t="s">
        <v>1</v>
      </c>
      <c r="C7" s="85"/>
      <c r="D7" s="86" t="s">
        <v>127</v>
      </c>
      <c r="E7" s="86"/>
      <c r="F7" s="86"/>
      <c r="G7" s="86"/>
      <c r="H7" s="85" t="s">
        <v>2</v>
      </c>
      <c r="I7" s="85"/>
      <c r="J7" s="87" t="s">
        <v>124</v>
      </c>
      <c r="K7" s="87"/>
    </row>
    <row r="8" spans="2:11" ht="12.75">
      <c r="B8" s="85" t="s">
        <v>3</v>
      </c>
      <c r="C8" s="85"/>
      <c r="D8" s="88" t="s">
        <v>122</v>
      </c>
      <c r="E8" s="89"/>
      <c r="F8" s="89"/>
      <c r="G8" s="90"/>
      <c r="H8" s="85" t="s">
        <v>4</v>
      </c>
      <c r="I8" s="85"/>
      <c r="J8" s="91" t="s">
        <v>123</v>
      </c>
      <c r="K8" s="92"/>
    </row>
    <row r="9" ht="7.5" customHeight="1"/>
    <row r="10" spans="2:11" ht="12.75">
      <c r="B10" s="93" t="s">
        <v>12</v>
      </c>
      <c r="C10" s="93"/>
      <c r="D10" s="93"/>
      <c r="E10" s="93"/>
      <c r="F10" s="93"/>
      <c r="G10" s="93"/>
      <c r="H10" s="93"/>
      <c r="I10" s="93"/>
      <c r="J10" s="93"/>
      <c r="K10" s="93"/>
    </row>
    <row r="12" spans="2:11" ht="12.75">
      <c r="B12" s="94" t="s">
        <v>5</v>
      </c>
      <c r="C12" s="94"/>
      <c r="D12" s="94"/>
      <c r="E12" s="94"/>
      <c r="F12" s="94"/>
      <c r="G12" s="94"/>
      <c r="H12" s="94"/>
      <c r="I12" s="94"/>
      <c r="J12" s="94"/>
      <c r="K12" s="94"/>
    </row>
    <row r="13" spans="2:11" ht="12.75">
      <c r="B13" s="95" t="s">
        <v>6</v>
      </c>
      <c r="C13" s="95"/>
      <c r="D13" s="95"/>
      <c r="E13" s="4" t="s">
        <v>7</v>
      </c>
      <c r="F13" s="4" t="s">
        <v>8</v>
      </c>
      <c r="G13" s="96" t="s">
        <v>9</v>
      </c>
      <c r="H13" s="96"/>
      <c r="I13" s="96"/>
      <c r="J13" s="4" t="s">
        <v>7</v>
      </c>
      <c r="K13" s="4" t="s">
        <v>8</v>
      </c>
    </row>
    <row r="14" spans="2:11" ht="24.75" customHeight="1">
      <c r="B14" s="97" t="s">
        <v>13</v>
      </c>
      <c r="C14" s="98"/>
      <c r="D14" s="98"/>
      <c r="E14" s="25">
        <v>1528619</v>
      </c>
      <c r="F14" s="25">
        <v>1837187</v>
      </c>
      <c r="G14" s="99" t="s">
        <v>14</v>
      </c>
      <c r="H14" s="99"/>
      <c r="I14" s="99"/>
      <c r="J14" s="25"/>
      <c r="K14" s="25"/>
    </row>
    <row r="15" spans="2:11" ht="12.75">
      <c r="B15" s="97" t="s">
        <v>15</v>
      </c>
      <c r="C15" s="97"/>
      <c r="D15" s="97"/>
      <c r="E15" s="100">
        <v>2225911</v>
      </c>
      <c r="F15" s="100">
        <v>9044530</v>
      </c>
      <c r="G15" s="98" t="s">
        <v>84</v>
      </c>
      <c r="H15" s="98"/>
      <c r="I15" s="98"/>
      <c r="J15" s="25">
        <v>361333</v>
      </c>
      <c r="K15" s="25">
        <v>1873889</v>
      </c>
    </row>
    <row r="16" spans="2:11" ht="12.75">
      <c r="B16" s="97"/>
      <c r="C16" s="97"/>
      <c r="D16" s="97"/>
      <c r="E16" s="100"/>
      <c r="F16" s="100"/>
      <c r="G16" s="98" t="s">
        <v>16</v>
      </c>
      <c r="H16" s="98"/>
      <c r="I16" s="98"/>
      <c r="J16" s="25">
        <v>8667945</v>
      </c>
      <c r="K16" s="25">
        <v>17297439</v>
      </c>
    </row>
    <row r="17" spans="2:11" ht="23.25" customHeight="1">
      <c r="B17" s="97"/>
      <c r="C17" s="97"/>
      <c r="D17" s="97"/>
      <c r="E17" s="100"/>
      <c r="F17" s="100"/>
      <c r="G17" s="98" t="s">
        <v>17</v>
      </c>
      <c r="H17" s="98"/>
      <c r="I17" s="98"/>
      <c r="J17" s="25">
        <v>25000</v>
      </c>
      <c r="K17" s="25">
        <v>51135</v>
      </c>
    </row>
    <row r="18" spans="2:11" ht="25.5" customHeight="1">
      <c r="B18" s="97" t="s">
        <v>18</v>
      </c>
      <c r="C18" s="98"/>
      <c r="D18" s="98"/>
      <c r="E18" s="25">
        <v>79711</v>
      </c>
      <c r="F18" s="25">
        <v>72071</v>
      </c>
      <c r="G18" s="98" t="s">
        <v>19</v>
      </c>
      <c r="H18" s="98"/>
      <c r="I18" s="98"/>
      <c r="J18" s="25"/>
      <c r="K18" s="25"/>
    </row>
    <row r="19" spans="2:11" ht="12.75">
      <c r="B19" s="98" t="s">
        <v>106</v>
      </c>
      <c r="C19" s="98"/>
      <c r="D19" s="98"/>
      <c r="E19" s="25">
        <v>133420</v>
      </c>
      <c r="F19" s="25">
        <v>86615</v>
      </c>
      <c r="G19" s="98" t="s">
        <v>20</v>
      </c>
      <c r="H19" s="98"/>
      <c r="I19" s="98"/>
      <c r="J19" s="25"/>
      <c r="K19" s="25">
        <v>2962</v>
      </c>
    </row>
    <row r="20" spans="2:11" ht="22.5" customHeight="1">
      <c r="B20" s="98" t="s">
        <v>21</v>
      </c>
      <c r="C20" s="98"/>
      <c r="D20" s="98"/>
      <c r="E20" s="25">
        <v>6917884</v>
      </c>
      <c r="F20" s="25">
        <v>9069228</v>
      </c>
      <c r="G20" s="97" t="s">
        <v>22</v>
      </c>
      <c r="H20" s="98"/>
      <c r="I20" s="98"/>
      <c r="J20" s="25"/>
      <c r="K20" s="25"/>
    </row>
    <row r="21" spans="2:11" ht="60" customHeight="1">
      <c r="B21" s="97" t="s">
        <v>23</v>
      </c>
      <c r="C21" s="98"/>
      <c r="D21" s="98"/>
      <c r="E21" s="25"/>
      <c r="F21" s="25"/>
      <c r="G21" s="97" t="s">
        <v>24</v>
      </c>
      <c r="H21" s="98"/>
      <c r="I21" s="98"/>
      <c r="J21" s="25"/>
      <c r="K21" s="25"/>
    </row>
    <row r="22" spans="2:11" ht="24" customHeight="1">
      <c r="B22" s="97" t="s">
        <v>25</v>
      </c>
      <c r="C22" s="98"/>
      <c r="D22" s="98"/>
      <c r="E22" s="25">
        <v>10770</v>
      </c>
      <c r="F22" s="25">
        <v>512087</v>
      </c>
      <c r="G22" s="7" t="s">
        <v>26</v>
      </c>
      <c r="H22" s="7"/>
      <c r="I22" s="7"/>
      <c r="J22" s="25">
        <v>110494</v>
      </c>
      <c r="K22" s="25">
        <v>168607</v>
      </c>
    </row>
    <row r="23" spans="2:11" ht="17.25" customHeight="1">
      <c r="B23" s="97" t="s">
        <v>27</v>
      </c>
      <c r="C23" s="98"/>
      <c r="D23" s="98"/>
      <c r="E23" s="100">
        <v>107831</v>
      </c>
      <c r="F23" s="100">
        <v>250619</v>
      </c>
      <c r="G23" s="98" t="s">
        <v>28</v>
      </c>
      <c r="H23" s="98"/>
      <c r="I23" s="98"/>
      <c r="J23" s="25">
        <v>118531</v>
      </c>
      <c r="K23" s="25">
        <v>120265</v>
      </c>
    </row>
    <row r="24" spans="2:11" ht="33.75" customHeight="1">
      <c r="B24" s="98"/>
      <c r="C24" s="98"/>
      <c r="D24" s="98"/>
      <c r="E24" s="100"/>
      <c r="F24" s="100"/>
      <c r="G24" s="97" t="s">
        <v>29</v>
      </c>
      <c r="H24" s="98"/>
      <c r="I24" s="98"/>
      <c r="J24" s="25">
        <v>33545</v>
      </c>
      <c r="K24" s="25">
        <v>107730</v>
      </c>
    </row>
    <row r="25" spans="2:11" ht="39" customHeight="1">
      <c r="B25" s="97" t="s">
        <v>31</v>
      </c>
      <c r="C25" s="97"/>
      <c r="D25" s="97"/>
      <c r="E25" s="25"/>
      <c r="F25" s="25"/>
      <c r="G25" s="97" t="s">
        <v>30</v>
      </c>
      <c r="H25" s="97"/>
      <c r="I25" s="97"/>
      <c r="J25" s="25">
        <v>81848</v>
      </c>
      <c r="K25" s="25">
        <v>78548</v>
      </c>
    </row>
    <row r="26" spans="2:11" ht="33.75" customHeight="1">
      <c r="B26" s="97" t="s">
        <v>33</v>
      </c>
      <c r="C26" s="97"/>
      <c r="D26" s="97"/>
      <c r="E26" s="25"/>
      <c r="F26" s="25"/>
      <c r="G26" s="99" t="s">
        <v>32</v>
      </c>
      <c r="H26" s="99"/>
      <c r="I26" s="99"/>
      <c r="J26" s="25">
        <f>SUM(J15:J25)</f>
        <v>9398696</v>
      </c>
      <c r="K26" s="25">
        <f>SUM(K15:K25)</f>
        <v>19700575</v>
      </c>
    </row>
    <row r="27" spans="2:11" ht="24.75" customHeight="1">
      <c r="B27" s="97" t="s">
        <v>35</v>
      </c>
      <c r="C27" s="97"/>
      <c r="D27" s="97"/>
      <c r="E27" s="25"/>
      <c r="F27" s="25"/>
      <c r="G27" s="99" t="s">
        <v>34</v>
      </c>
      <c r="H27" s="99"/>
      <c r="I27" s="99"/>
      <c r="J27" s="26"/>
      <c r="K27" s="26"/>
    </row>
    <row r="28" spans="2:11" ht="12.75">
      <c r="B28" s="98" t="s">
        <v>37</v>
      </c>
      <c r="C28" s="98"/>
      <c r="D28" s="98"/>
      <c r="E28" s="25">
        <v>17316</v>
      </c>
      <c r="F28" s="25">
        <v>45046</v>
      </c>
      <c r="G28" s="98" t="s">
        <v>36</v>
      </c>
      <c r="H28" s="98"/>
      <c r="I28" s="98"/>
      <c r="J28" s="25">
        <v>3795581</v>
      </c>
      <c r="K28" s="25">
        <v>3795581</v>
      </c>
    </row>
    <row r="29" spans="2:11" ht="12.75">
      <c r="B29" s="98" t="s">
        <v>39</v>
      </c>
      <c r="C29" s="98"/>
      <c r="D29" s="98"/>
      <c r="E29" s="25">
        <v>61821</v>
      </c>
      <c r="F29" s="25">
        <v>55363</v>
      </c>
      <c r="G29" s="98" t="s">
        <v>38</v>
      </c>
      <c r="H29" s="98"/>
      <c r="I29" s="98"/>
      <c r="J29" s="25">
        <v>798726</v>
      </c>
      <c r="K29" s="25">
        <v>779030</v>
      </c>
    </row>
    <row r="30" spans="2:11" ht="12.75">
      <c r="B30" s="98" t="s">
        <v>41</v>
      </c>
      <c r="C30" s="98"/>
      <c r="D30" s="98"/>
      <c r="E30" s="25">
        <v>1423564</v>
      </c>
      <c r="F30" s="25">
        <v>1433362</v>
      </c>
      <c r="G30" s="98" t="s">
        <v>40</v>
      </c>
      <c r="H30" s="98"/>
      <c r="I30" s="98"/>
      <c r="J30" s="25">
        <f>-1549789+345325</f>
        <v>-1204464</v>
      </c>
      <c r="K30" s="25">
        <f>-1549789+203715</f>
        <v>-1346074</v>
      </c>
    </row>
    <row r="31" spans="2:11" ht="38.25" customHeight="1">
      <c r="B31" s="98" t="s">
        <v>42</v>
      </c>
      <c r="C31" s="98"/>
      <c r="D31" s="98"/>
      <c r="E31" s="25">
        <v>125931</v>
      </c>
      <c r="F31" s="25">
        <v>248467</v>
      </c>
      <c r="G31" s="99" t="s">
        <v>44</v>
      </c>
      <c r="H31" s="99"/>
      <c r="I31" s="99"/>
      <c r="J31" s="25">
        <f>J28+J29+J30</f>
        <v>3389843</v>
      </c>
      <c r="K31" s="25">
        <f>K28+K29+K30</f>
        <v>3228537</v>
      </c>
    </row>
    <row r="32" spans="2:14" ht="37.5" customHeight="1">
      <c r="B32" s="98" t="s">
        <v>43</v>
      </c>
      <c r="C32" s="98"/>
      <c r="D32" s="98"/>
      <c r="E32" s="25">
        <v>155761</v>
      </c>
      <c r="F32" s="25">
        <v>274537</v>
      </c>
      <c r="G32" s="99" t="s">
        <v>47</v>
      </c>
      <c r="H32" s="99"/>
      <c r="I32" s="99"/>
      <c r="J32" s="25">
        <f>J31+J26</f>
        <v>12788539</v>
      </c>
      <c r="K32" s="25">
        <f>K31+K26</f>
        <v>22929112</v>
      </c>
      <c r="N32" s="39"/>
    </row>
    <row r="33" spans="2:14" ht="12.75">
      <c r="B33" s="98" t="s">
        <v>45</v>
      </c>
      <c r="C33" s="98"/>
      <c r="D33" s="98"/>
      <c r="E33" s="25"/>
      <c r="F33" s="25"/>
      <c r="G33" s="99" t="s">
        <v>48</v>
      </c>
      <c r="H33" s="99"/>
      <c r="I33" s="99"/>
      <c r="J33" s="25">
        <v>8203924</v>
      </c>
      <c r="K33" s="25">
        <v>23035808</v>
      </c>
      <c r="N33" s="40"/>
    </row>
    <row r="34" spans="2:14" ht="12.75">
      <c r="B34" s="102" t="s">
        <v>46</v>
      </c>
      <c r="C34" s="103"/>
      <c r="D34" s="104"/>
      <c r="E34" s="25">
        <f>SUM(E14:E33)</f>
        <v>12788539</v>
      </c>
      <c r="F34" s="25">
        <f>SUM(F14:F33)</f>
        <v>22929112</v>
      </c>
      <c r="G34" s="101"/>
      <c r="H34" s="101"/>
      <c r="I34" s="101"/>
      <c r="J34" s="14"/>
      <c r="K34" s="14"/>
      <c r="N34" s="39"/>
    </row>
    <row r="35" spans="2:14" ht="12.75">
      <c r="B35" s="9"/>
      <c r="C35" s="9"/>
      <c r="D35" s="9"/>
      <c r="E35" s="12"/>
      <c r="F35" s="12"/>
      <c r="J35" s="14"/>
      <c r="K35" s="14"/>
      <c r="N35" s="38"/>
    </row>
    <row r="36" spans="2:11" ht="79.5" customHeight="1">
      <c r="B36" s="50" t="s">
        <v>83</v>
      </c>
      <c r="C36" s="51"/>
      <c r="D36" s="51"/>
      <c r="E36" s="51"/>
      <c r="F36" s="51"/>
      <c r="G36" s="51"/>
      <c r="H36" s="51"/>
      <c r="I36" s="51"/>
      <c r="J36" s="51"/>
      <c r="K36" s="43"/>
    </row>
    <row r="38" spans="2:11" ht="12.75">
      <c r="B38" s="105" t="s">
        <v>82</v>
      </c>
      <c r="C38" s="105"/>
      <c r="D38" s="105"/>
      <c r="E38" s="105"/>
      <c r="F38" s="105"/>
      <c r="G38" s="106" t="s">
        <v>10</v>
      </c>
      <c r="H38" s="106"/>
      <c r="I38" s="106"/>
      <c r="J38" s="106"/>
      <c r="K38" s="106"/>
    </row>
    <row r="39" spans="2:11" ht="12.75">
      <c r="B39" s="64" t="s">
        <v>49</v>
      </c>
      <c r="C39" s="64"/>
      <c r="D39" s="64"/>
      <c r="E39" s="107" t="s">
        <v>7</v>
      </c>
      <c r="F39" s="107" t="s">
        <v>8</v>
      </c>
      <c r="G39" s="108" t="s">
        <v>50</v>
      </c>
      <c r="H39" s="108"/>
      <c r="I39" s="108"/>
      <c r="J39" s="107" t="s">
        <v>7</v>
      </c>
      <c r="K39" s="107" t="s">
        <v>8</v>
      </c>
    </row>
    <row r="40" spans="2:11" ht="12.75">
      <c r="B40" s="64"/>
      <c r="C40" s="64"/>
      <c r="D40" s="64"/>
      <c r="E40" s="107"/>
      <c r="F40" s="107"/>
      <c r="G40" s="108"/>
      <c r="H40" s="108"/>
      <c r="I40" s="108"/>
      <c r="J40" s="107"/>
      <c r="K40" s="107"/>
    </row>
    <row r="41" spans="2:11" ht="24.75" customHeight="1">
      <c r="B41" s="109" t="s">
        <v>51</v>
      </c>
      <c r="C41" s="110"/>
      <c r="D41" s="111"/>
      <c r="E41" s="27">
        <v>931326</v>
      </c>
      <c r="F41" s="27">
        <v>1869127</v>
      </c>
      <c r="G41" s="112" t="s">
        <v>52</v>
      </c>
      <c r="H41" s="113"/>
      <c r="I41" s="114"/>
      <c r="J41" s="25">
        <v>824879</v>
      </c>
      <c r="K41" s="25">
        <v>1228623</v>
      </c>
    </row>
    <row r="42" spans="2:11" ht="23.25" customHeight="1">
      <c r="B42" s="109" t="s">
        <v>53</v>
      </c>
      <c r="C42" s="110"/>
      <c r="D42" s="111"/>
      <c r="E42" s="27">
        <v>1077375</v>
      </c>
      <c r="F42" s="27">
        <v>1771691</v>
      </c>
      <c r="G42" s="112" t="s">
        <v>54</v>
      </c>
      <c r="H42" s="113"/>
      <c r="I42" s="114"/>
      <c r="J42" s="25">
        <v>283403</v>
      </c>
      <c r="K42" s="25">
        <v>761504</v>
      </c>
    </row>
    <row r="43" spans="2:11" ht="12.75">
      <c r="B43" s="73" t="s">
        <v>55</v>
      </c>
      <c r="C43" s="74"/>
      <c r="D43" s="75"/>
      <c r="E43" s="44">
        <v>-146049</v>
      </c>
      <c r="F43" s="44">
        <v>97436</v>
      </c>
      <c r="G43" s="115" t="s">
        <v>111</v>
      </c>
      <c r="H43" s="116"/>
      <c r="I43" s="117"/>
      <c r="J43" s="25">
        <f>J41-J42</f>
        <v>541476</v>
      </c>
      <c r="K43" s="25">
        <f>K41-K42</f>
        <v>467119</v>
      </c>
    </row>
    <row r="44" spans="2:11" ht="12.75">
      <c r="B44" s="161"/>
      <c r="C44" s="162"/>
      <c r="D44" s="163"/>
      <c r="E44" s="44"/>
      <c r="F44" s="44"/>
      <c r="G44" s="118" t="s">
        <v>56</v>
      </c>
      <c r="H44" s="110"/>
      <c r="I44" s="111"/>
      <c r="J44" s="25">
        <v>302626</v>
      </c>
      <c r="K44" s="25">
        <v>412965</v>
      </c>
    </row>
    <row r="45" spans="2:11" ht="12.75">
      <c r="B45" s="124"/>
      <c r="C45" s="125"/>
      <c r="D45" s="126"/>
      <c r="E45" s="44"/>
      <c r="F45" s="44"/>
      <c r="G45" s="118" t="s">
        <v>57</v>
      </c>
      <c r="H45" s="110"/>
      <c r="I45" s="111"/>
      <c r="J45" s="25">
        <v>42430</v>
      </c>
      <c r="K45" s="25">
        <v>59147</v>
      </c>
    </row>
    <row r="46" spans="2:11" ht="12.75">
      <c r="B46" s="73" t="s">
        <v>58</v>
      </c>
      <c r="C46" s="74"/>
      <c r="D46" s="75"/>
      <c r="E46" s="119">
        <v>2745202</v>
      </c>
      <c r="F46" s="119">
        <v>7888550</v>
      </c>
      <c r="G46" s="121" t="s">
        <v>59</v>
      </c>
      <c r="H46" s="46"/>
      <c r="I46" s="47"/>
      <c r="J46" s="25">
        <f>J44-J45</f>
        <v>260196</v>
      </c>
      <c r="K46" s="25">
        <f>K44-K45</f>
        <v>353818</v>
      </c>
    </row>
    <row r="47" spans="2:11" ht="22.5" customHeight="1">
      <c r="B47" s="124"/>
      <c r="C47" s="125"/>
      <c r="D47" s="126"/>
      <c r="E47" s="120"/>
      <c r="F47" s="120"/>
      <c r="G47" s="109" t="s">
        <v>85</v>
      </c>
      <c r="H47" s="110"/>
      <c r="I47" s="111"/>
      <c r="J47" s="25"/>
      <c r="K47" s="25">
        <v>45260</v>
      </c>
    </row>
    <row r="48" spans="2:11" ht="12.75">
      <c r="B48" s="73" t="s">
        <v>60</v>
      </c>
      <c r="C48" s="74"/>
      <c r="D48" s="75"/>
      <c r="E48" s="44">
        <v>3381149</v>
      </c>
      <c r="F48" s="44">
        <v>10209041</v>
      </c>
      <c r="G48" s="45" t="s">
        <v>61</v>
      </c>
      <c r="H48" s="127"/>
      <c r="I48" s="128"/>
      <c r="J48" s="122">
        <v>331749</v>
      </c>
      <c r="K48" s="122">
        <v>-46771</v>
      </c>
    </row>
    <row r="49" spans="2:11" ht="12.75">
      <c r="B49" s="124"/>
      <c r="C49" s="125"/>
      <c r="D49" s="126"/>
      <c r="E49" s="44"/>
      <c r="F49" s="44"/>
      <c r="G49" s="129"/>
      <c r="H49" s="130"/>
      <c r="I49" s="131"/>
      <c r="J49" s="123"/>
      <c r="K49" s="123"/>
    </row>
    <row r="50" spans="2:11" ht="36" customHeight="1">
      <c r="B50" s="76" t="s">
        <v>62</v>
      </c>
      <c r="C50" s="77"/>
      <c r="D50" s="78"/>
      <c r="E50" s="44">
        <v>-781996</v>
      </c>
      <c r="F50" s="44">
        <v>-2223055</v>
      </c>
      <c r="G50" s="118" t="s">
        <v>63</v>
      </c>
      <c r="H50" s="110"/>
      <c r="I50" s="111"/>
      <c r="J50" s="25"/>
      <c r="K50" s="25"/>
    </row>
    <row r="51" spans="2:11" ht="12.75">
      <c r="B51" s="79"/>
      <c r="C51" s="80"/>
      <c r="D51" s="81"/>
      <c r="E51" s="44"/>
      <c r="F51" s="44"/>
      <c r="G51" s="137" t="s">
        <v>64</v>
      </c>
      <c r="H51" s="137"/>
      <c r="I51" s="137"/>
      <c r="J51" s="31">
        <v>40257</v>
      </c>
      <c r="K51" s="31">
        <v>161580</v>
      </c>
    </row>
    <row r="52" spans="2:11" ht="25.5" customHeight="1">
      <c r="B52" s="76" t="s">
        <v>65</v>
      </c>
      <c r="C52" s="77"/>
      <c r="D52" s="78"/>
      <c r="E52" s="44">
        <v>-781996</v>
      </c>
      <c r="F52" s="44">
        <v>-2223055</v>
      </c>
      <c r="G52" s="73" t="s">
        <v>112</v>
      </c>
      <c r="H52" s="132"/>
      <c r="I52" s="133"/>
      <c r="J52" s="122">
        <v>102077</v>
      </c>
      <c r="K52" s="122">
        <v>1817</v>
      </c>
    </row>
    <row r="53" spans="2:11" ht="12.75">
      <c r="B53" s="79"/>
      <c r="C53" s="80"/>
      <c r="D53" s="81"/>
      <c r="E53" s="44"/>
      <c r="F53" s="44"/>
      <c r="G53" s="134"/>
      <c r="H53" s="135"/>
      <c r="I53" s="136"/>
      <c r="J53" s="123"/>
      <c r="K53" s="123"/>
    </row>
    <row r="54" spans="2:11" ht="15.75" customHeight="1">
      <c r="B54" s="67" t="s">
        <v>66</v>
      </c>
      <c r="C54" s="68"/>
      <c r="D54" s="69"/>
      <c r="E54" s="44"/>
      <c r="F54" s="44"/>
      <c r="G54" s="112" t="s">
        <v>67</v>
      </c>
      <c r="H54" s="113"/>
      <c r="I54" s="114"/>
      <c r="J54" s="25">
        <v>788881</v>
      </c>
      <c r="K54" s="25">
        <v>1076717</v>
      </c>
    </row>
    <row r="55" spans="2:11" ht="12.75">
      <c r="B55" s="70"/>
      <c r="C55" s="71"/>
      <c r="D55" s="72"/>
      <c r="E55" s="44"/>
      <c r="F55" s="44"/>
      <c r="G55" s="140" t="s">
        <v>113</v>
      </c>
      <c r="H55" s="141"/>
      <c r="I55" s="142"/>
      <c r="J55" s="146"/>
      <c r="K55" s="146">
        <v>1391</v>
      </c>
    </row>
    <row r="56" spans="2:11" ht="31.5" customHeight="1">
      <c r="B56" s="73" t="s">
        <v>68</v>
      </c>
      <c r="C56" s="74"/>
      <c r="D56" s="75"/>
      <c r="E56" s="27">
        <v>92</v>
      </c>
      <c r="F56" s="27">
        <v>24936</v>
      </c>
      <c r="G56" s="143"/>
      <c r="H56" s="144"/>
      <c r="I56" s="145"/>
      <c r="J56" s="123"/>
      <c r="K56" s="123"/>
    </row>
    <row r="57" spans="2:11" ht="36.75" customHeight="1">
      <c r="B57" s="73" t="s">
        <v>69</v>
      </c>
      <c r="C57" s="74"/>
      <c r="D57" s="75"/>
      <c r="E57" s="29">
        <v>95312</v>
      </c>
      <c r="F57" s="29">
        <v>138589</v>
      </c>
      <c r="G57" s="109" t="s">
        <v>114</v>
      </c>
      <c r="H57" s="110"/>
      <c r="I57" s="111"/>
      <c r="J57" s="32"/>
      <c r="K57" s="32">
        <v>3427</v>
      </c>
    </row>
    <row r="58" spans="2:11" ht="36" customHeight="1">
      <c r="B58" s="76" t="s">
        <v>118</v>
      </c>
      <c r="C58" s="77"/>
      <c r="D58" s="78"/>
      <c r="E58" s="28">
        <v>-95220</v>
      </c>
      <c r="F58" s="28">
        <v>-113653</v>
      </c>
      <c r="G58" s="66" t="s">
        <v>70</v>
      </c>
      <c r="H58" s="138"/>
      <c r="I58" s="139"/>
      <c r="J58" s="27">
        <f>J43+J46+J47+J48+J50+J51-J52-J54+J55-J57</f>
        <v>282720</v>
      </c>
      <c r="K58" s="27">
        <f>K43+K46+K47+K48+K50+K51-K52-K54+K55-K57</f>
        <v>-99564</v>
      </c>
    </row>
    <row r="59" spans="2:11" ht="26.25" customHeight="1">
      <c r="B59" s="64" t="s">
        <v>71</v>
      </c>
      <c r="C59" s="64"/>
      <c r="D59" s="64"/>
      <c r="E59" s="44"/>
      <c r="F59" s="44"/>
      <c r="G59" s="67" t="s">
        <v>72</v>
      </c>
      <c r="H59" s="68"/>
      <c r="I59" s="69"/>
      <c r="J59" s="147"/>
      <c r="K59" s="147"/>
    </row>
    <row r="60" spans="2:11" ht="12.75">
      <c r="B60" s="64"/>
      <c r="C60" s="64"/>
      <c r="D60" s="64"/>
      <c r="E60" s="44"/>
      <c r="F60" s="44"/>
      <c r="G60" s="70"/>
      <c r="H60" s="71"/>
      <c r="I60" s="72"/>
      <c r="J60" s="147"/>
      <c r="K60" s="147"/>
    </row>
    <row r="61" spans="2:11" ht="39" customHeight="1">
      <c r="B61" s="45" t="s">
        <v>73</v>
      </c>
      <c r="C61" s="41"/>
      <c r="D61" s="42"/>
      <c r="E61" s="27">
        <v>1236591</v>
      </c>
      <c r="F61" s="27">
        <v>2664083</v>
      </c>
      <c r="G61" s="108" t="s">
        <v>74</v>
      </c>
      <c r="H61" s="108"/>
      <c r="I61" s="108"/>
      <c r="J61" s="147">
        <f>J58+J59</f>
        <v>282720</v>
      </c>
      <c r="K61" s="147">
        <f>K58+K59</f>
        <v>-99564</v>
      </c>
    </row>
    <row r="62" spans="2:11" ht="25.5" customHeight="1">
      <c r="B62" s="109" t="s">
        <v>75</v>
      </c>
      <c r="C62" s="148"/>
      <c r="D62" s="149"/>
      <c r="E62" s="29">
        <v>121555</v>
      </c>
      <c r="F62" s="29"/>
      <c r="G62" s="108"/>
      <c r="H62" s="108"/>
      <c r="I62" s="108"/>
      <c r="J62" s="147"/>
      <c r="K62" s="147"/>
    </row>
    <row r="63" spans="2:11" ht="28.5" customHeight="1">
      <c r="B63" s="150" t="s">
        <v>76</v>
      </c>
      <c r="C63" s="151"/>
      <c r="D63" s="152"/>
      <c r="E63" s="27"/>
      <c r="F63" s="27"/>
      <c r="G63" s="112" t="s">
        <v>77</v>
      </c>
      <c r="H63" s="113"/>
      <c r="I63" s="114"/>
      <c r="J63" s="27"/>
      <c r="K63" s="27">
        <v>2962</v>
      </c>
    </row>
    <row r="64" spans="2:11" ht="66.75" customHeight="1">
      <c r="B64" s="153" t="s">
        <v>78</v>
      </c>
      <c r="C64" s="154"/>
      <c r="D64" s="154"/>
      <c r="E64" s="27">
        <v>1115036</v>
      </c>
      <c r="F64" s="27">
        <v>2664083</v>
      </c>
      <c r="G64" s="109" t="s">
        <v>115</v>
      </c>
      <c r="H64" s="110"/>
      <c r="I64" s="111"/>
      <c r="J64" s="27">
        <v>151225</v>
      </c>
      <c r="K64" s="27">
        <v>118778</v>
      </c>
    </row>
    <row r="65" spans="2:11" ht="57.75" customHeight="1">
      <c r="B65" s="66" t="s">
        <v>79</v>
      </c>
      <c r="C65" s="46"/>
      <c r="D65" s="47"/>
      <c r="E65" s="27">
        <v>4913211</v>
      </c>
      <c r="F65" s="27">
        <v>12446696</v>
      </c>
      <c r="G65" s="60" t="s">
        <v>86</v>
      </c>
      <c r="H65" s="60"/>
      <c r="I65" s="60"/>
      <c r="J65" s="27">
        <f>J61+J64</f>
        <v>433945</v>
      </c>
      <c r="K65" s="27">
        <f>K61+K64-K63</f>
        <v>16252</v>
      </c>
    </row>
    <row r="66" spans="2:11" ht="24.75" customHeight="1">
      <c r="B66" s="64" t="s">
        <v>80</v>
      </c>
      <c r="C66" s="65"/>
      <c r="D66" s="65"/>
      <c r="E66" s="27">
        <v>4675391</v>
      </c>
      <c r="F66" s="30">
        <v>12119321</v>
      </c>
      <c r="G66" s="57" t="s">
        <v>87</v>
      </c>
      <c r="H66" s="58"/>
      <c r="I66" s="59"/>
      <c r="J66" s="29"/>
      <c r="K66" s="29"/>
    </row>
    <row r="67" spans="2:11" ht="23.25" customHeight="1">
      <c r="B67" s="64" t="s">
        <v>107</v>
      </c>
      <c r="C67" s="65"/>
      <c r="D67" s="65"/>
      <c r="E67" s="27">
        <v>237820</v>
      </c>
      <c r="F67" s="30">
        <v>327375</v>
      </c>
      <c r="G67" s="60" t="s">
        <v>88</v>
      </c>
      <c r="H67" s="60"/>
      <c r="I67" s="60"/>
      <c r="J67" s="27"/>
      <c r="K67" s="27"/>
    </row>
    <row r="68" spans="2:11" ht="28.5" customHeight="1">
      <c r="B68" s="66" t="s">
        <v>108</v>
      </c>
      <c r="C68" s="46"/>
      <c r="D68" s="47"/>
      <c r="E68" s="27">
        <v>1235382</v>
      </c>
      <c r="F68" s="27">
        <v>1528619</v>
      </c>
      <c r="G68" s="60" t="s">
        <v>89</v>
      </c>
      <c r="H68" s="60"/>
      <c r="I68" s="60"/>
      <c r="J68" s="27"/>
      <c r="K68" s="27"/>
    </row>
    <row r="69" spans="2:6" ht="25.5" customHeight="1">
      <c r="B69" s="64" t="s">
        <v>109</v>
      </c>
      <c r="C69" s="64"/>
      <c r="D69" s="64"/>
      <c r="E69" s="27">
        <v>55417</v>
      </c>
      <c r="F69" s="27">
        <v>-18807</v>
      </c>
    </row>
    <row r="70" spans="2:11" ht="25.5" customHeight="1">
      <c r="B70" s="64" t="s">
        <v>110</v>
      </c>
      <c r="C70" s="64"/>
      <c r="D70" s="64"/>
      <c r="E70" s="27">
        <v>1528619</v>
      </c>
      <c r="F70" s="27">
        <v>1837187</v>
      </c>
      <c r="G70" s="8"/>
      <c r="H70" s="8"/>
      <c r="I70" s="8"/>
      <c r="J70" s="9"/>
      <c r="K70" s="9"/>
    </row>
    <row r="71" spans="7:11" ht="11.25" customHeight="1">
      <c r="G71" s="8"/>
      <c r="H71" s="8"/>
      <c r="I71" s="8"/>
      <c r="J71" s="9"/>
      <c r="K71" s="9"/>
    </row>
    <row r="72" spans="2:11" ht="48" customHeight="1">
      <c r="B72" s="61" t="s">
        <v>91</v>
      </c>
      <c r="C72" s="62"/>
      <c r="D72" s="62"/>
      <c r="E72" s="62"/>
      <c r="F72" s="62"/>
      <c r="G72" s="62"/>
      <c r="H72" s="62"/>
      <c r="I72" s="62"/>
      <c r="J72" s="62"/>
      <c r="K72" s="63"/>
    </row>
    <row r="73" spans="7:11" ht="5.25" customHeight="1">
      <c r="G73" s="8"/>
      <c r="H73" s="8"/>
      <c r="I73" s="8"/>
      <c r="J73" s="9"/>
      <c r="K73" s="9"/>
    </row>
    <row r="74" spans="2:11" ht="80.25" customHeight="1">
      <c r="B74" s="61" t="s">
        <v>90</v>
      </c>
      <c r="C74" s="158"/>
      <c r="D74" s="158"/>
      <c r="E74" s="158"/>
      <c r="F74" s="158"/>
      <c r="G74" s="158"/>
      <c r="H74" s="158"/>
      <c r="I74" s="158"/>
      <c r="J74" s="158"/>
      <c r="K74" s="159"/>
    </row>
    <row r="77" spans="2:12" ht="12.75">
      <c r="B77" s="160" t="s">
        <v>11</v>
      </c>
      <c r="C77" s="160"/>
      <c r="D77" s="160"/>
      <c r="E77" s="160"/>
      <c r="F77" s="160"/>
      <c r="G77" s="160"/>
      <c r="H77" s="160"/>
      <c r="I77" s="160"/>
      <c r="J77" s="160"/>
      <c r="K77" s="160"/>
      <c r="L77" s="23"/>
    </row>
    <row r="79" spans="1:12" ht="18.75" customHeight="1">
      <c r="A79" s="20"/>
      <c r="B79" s="176"/>
      <c r="C79" s="177"/>
      <c r="D79" s="185">
        <v>2005</v>
      </c>
      <c r="E79" s="186"/>
      <c r="F79" s="186"/>
      <c r="G79" s="187"/>
      <c r="H79" s="155">
        <v>2006</v>
      </c>
      <c r="I79" s="156"/>
      <c r="J79" s="156"/>
      <c r="K79" s="157"/>
      <c r="L79" s="22"/>
    </row>
    <row r="80" spans="1:12" ht="21.75" customHeight="1">
      <c r="A80" s="19"/>
      <c r="B80" s="178"/>
      <c r="C80" s="179"/>
      <c r="D80" s="17" t="s">
        <v>94</v>
      </c>
      <c r="E80" s="17" t="s">
        <v>95</v>
      </c>
      <c r="F80" s="17" t="s">
        <v>96</v>
      </c>
      <c r="G80" s="17" t="s">
        <v>97</v>
      </c>
      <c r="H80" s="17" t="s">
        <v>94</v>
      </c>
      <c r="I80" s="17" t="s">
        <v>95</v>
      </c>
      <c r="J80" s="17" t="s">
        <v>96</v>
      </c>
      <c r="K80" s="17" t="s">
        <v>97</v>
      </c>
      <c r="L80" s="21"/>
    </row>
    <row r="81" spans="1:14" ht="24" customHeight="1">
      <c r="A81" s="19"/>
      <c r="B81" s="48" t="s">
        <v>116</v>
      </c>
      <c r="C81" s="49"/>
      <c r="D81" s="35">
        <v>3793190</v>
      </c>
      <c r="E81" s="36"/>
      <c r="F81" s="36"/>
      <c r="G81" s="36">
        <f>D81</f>
        <v>3793190</v>
      </c>
      <c r="H81" s="36">
        <v>3793190</v>
      </c>
      <c r="I81" s="36"/>
      <c r="J81" s="36"/>
      <c r="K81" s="36">
        <v>3793190</v>
      </c>
      <c r="L81" s="21"/>
      <c r="N81" s="10"/>
    </row>
    <row r="82" spans="1:14" ht="22.5" customHeight="1">
      <c r="A82" s="19"/>
      <c r="B82" s="48" t="s">
        <v>98</v>
      </c>
      <c r="C82" s="49"/>
      <c r="D82" s="35">
        <v>2391</v>
      </c>
      <c r="E82" s="36"/>
      <c r="F82" s="36"/>
      <c r="G82" s="36">
        <f>D82</f>
        <v>2391</v>
      </c>
      <c r="H82" s="36">
        <v>2391</v>
      </c>
      <c r="I82" s="36"/>
      <c r="J82" s="36"/>
      <c r="K82" s="36">
        <v>2391</v>
      </c>
      <c r="L82" s="11"/>
      <c r="N82" s="10"/>
    </row>
    <row r="83" spans="1:14" ht="24.75" customHeight="1">
      <c r="A83" s="19"/>
      <c r="B83" s="48" t="s">
        <v>99</v>
      </c>
      <c r="C83" s="49"/>
      <c r="D83" s="35"/>
      <c r="E83" s="37"/>
      <c r="F83" s="37"/>
      <c r="G83" s="37"/>
      <c r="H83" s="37"/>
      <c r="I83" s="37"/>
      <c r="J83" s="37"/>
      <c r="K83" s="37"/>
      <c r="L83" s="11"/>
      <c r="N83" s="11"/>
    </row>
    <row r="84" spans="1:14" ht="22.5" customHeight="1">
      <c r="A84" s="19"/>
      <c r="B84" s="48" t="s">
        <v>100</v>
      </c>
      <c r="C84" s="49"/>
      <c r="D84" s="35"/>
      <c r="E84" s="37"/>
      <c r="F84" s="37"/>
      <c r="G84" s="37"/>
      <c r="H84" s="37"/>
      <c r="I84" s="37"/>
      <c r="J84" s="37"/>
      <c r="K84" s="37"/>
      <c r="L84" s="11"/>
      <c r="N84" s="11"/>
    </row>
    <row r="85" spans="1:14" ht="21" customHeight="1">
      <c r="A85" s="19"/>
      <c r="B85" s="48" t="s">
        <v>101</v>
      </c>
      <c r="C85" s="49"/>
      <c r="D85" s="35">
        <v>2439</v>
      </c>
      <c r="E85" s="37">
        <v>59653</v>
      </c>
      <c r="F85" s="37"/>
      <c r="G85" s="37">
        <f>D85+E85</f>
        <v>62092</v>
      </c>
      <c r="H85" s="37">
        <v>62092</v>
      </c>
      <c r="I85" s="37"/>
      <c r="J85" s="37"/>
      <c r="K85" s="37">
        <f>H85+I85</f>
        <v>62092</v>
      </c>
      <c r="L85" s="11"/>
      <c r="N85" s="11"/>
    </row>
    <row r="86" spans="1:14" ht="27.75" customHeight="1">
      <c r="A86" s="19"/>
      <c r="B86" s="48" t="s">
        <v>119</v>
      </c>
      <c r="C86" s="49"/>
      <c r="D86" s="35">
        <v>736634</v>
      </c>
      <c r="E86" s="37"/>
      <c r="F86" s="37"/>
      <c r="G86" s="37">
        <f>D86</f>
        <v>736634</v>
      </c>
      <c r="H86" s="37">
        <v>736634</v>
      </c>
      <c r="I86" s="37">
        <v>10002</v>
      </c>
      <c r="J86" s="37">
        <v>29698</v>
      </c>
      <c r="K86" s="37">
        <f>H86+I86-J86</f>
        <v>716938</v>
      </c>
      <c r="L86" s="11"/>
      <c r="N86" s="11"/>
    </row>
    <row r="87" spans="1:14" ht="25.5" customHeight="1">
      <c r="A87" s="19"/>
      <c r="B87" s="48" t="s">
        <v>102</v>
      </c>
      <c r="C87" s="49"/>
      <c r="D87" s="35"/>
      <c r="E87" s="37">
        <v>374293</v>
      </c>
      <c r="F87" s="37">
        <v>28968</v>
      </c>
      <c r="G87" s="37">
        <f>E87-F87</f>
        <v>345325</v>
      </c>
      <c r="H87" s="37">
        <v>345325</v>
      </c>
      <c r="I87" s="37">
        <v>49250</v>
      </c>
      <c r="J87" s="37">
        <v>190860</v>
      </c>
      <c r="K87" s="37">
        <f>H87+I87-J87</f>
        <v>203715</v>
      </c>
      <c r="L87" s="11"/>
      <c r="N87" s="11"/>
    </row>
    <row r="88" spans="1:14" ht="24" customHeight="1">
      <c r="A88" s="18"/>
      <c r="B88" s="48" t="s">
        <v>103</v>
      </c>
      <c r="C88" s="49"/>
      <c r="D88" s="35">
        <v>1549789</v>
      </c>
      <c r="E88" s="37"/>
      <c r="F88" s="37"/>
      <c r="G88" s="37">
        <f>D88</f>
        <v>1549789</v>
      </c>
      <c r="H88" s="37">
        <v>1549789</v>
      </c>
      <c r="I88" s="37"/>
      <c r="J88" s="37"/>
      <c r="K88" s="37">
        <f>H88</f>
        <v>1549789</v>
      </c>
      <c r="L88" s="11"/>
      <c r="N88" s="11"/>
    </row>
    <row r="89" spans="1:14" ht="27" customHeight="1">
      <c r="A89" s="18"/>
      <c r="B89" s="183" t="s">
        <v>104</v>
      </c>
      <c r="C89" s="184"/>
      <c r="D89" s="35"/>
      <c r="E89" s="37"/>
      <c r="F89" s="37"/>
      <c r="G89" s="37"/>
      <c r="H89" s="37"/>
      <c r="I89" s="37"/>
      <c r="J89" s="37"/>
      <c r="K89" s="37"/>
      <c r="L89" s="11"/>
      <c r="N89" s="11"/>
    </row>
    <row r="90" spans="1:14" ht="27" customHeight="1">
      <c r="A90" s="18"/>
      <c r="B90" s="183" t="s">
        <v>105</v>
      </c>
      <c r="C90" s="184"/>
      <c r="D90" s="35">
        <f>D81+D82+D85+D86-D88</f>
        <v>2984865</v>
      </c>
      <c r="E90" s="37">
        <f>E85+E87</f>
        <v>433946</v>
      </c>
      <c r="F90" s="37">
        <f>F87</f>
        <v>28968</v>
      </c>
      <c r="G90" s="37">
        <f>D90+E90-F90</f>
        <v>3389843</v>
      </c>
      <c r="H90" s="37">
        <f>H82+H85+H86+H87-H88+H81</f>
        <v>3389843</v>
      </c>
      <c r="I90" s="37">
        <f>I86+I87</f>
        <v>59252</v>
      </c>
      <c r="J90" s="37">
        <f>J86+J87</f>
        <v>220558</v>
      </c>
      <c r="K90" s="37">
        <f>H90+I90-J90</f>
        <v>3228537</v>
      </c>
      <c r="L90" s="11"/>
      <c r="N90" s="11"/>
    </row>
    <row r="91" spans="1:14" ht="27" customHeight="1">
      <c r="A91" s="18"/>
      <c r="B91" s="56" t="s">
        <v>120</v>
      </c>
      <c r="C91" s="56"/>
      <c r="D91" s="33"/>
      <c r="E91" s="34"/>
      <c r="F91" s="34"/>
      <c r="G91" s="34"/>
      <c r="H91" s="34"/>
      <c r="I91" s="34"/>
      <c r="J91" s="34"/>
      <c r="K91" s="34"/>
      <c r="L91" s="11"/>
      <c r="N91" s="11"/>
    </row>
    <row r="92" ht="10.5" customHeight="1">
      <c r="N92" s="11"/>
    </row>
    <row r="93" spans="2:11" ht="57" customHeight="1">
      <c r="B93" s="165" t="s">
        <v>121</v>
      </c>
      <c r="C93" s="166"/>
      <c r="D93" s="166"/>
      <c r="E93" s="166"/>
      <c r="F93" s="166"/>
      <c r="G93" s="166"/>
      <c r="H93" s="166"/>
      <c r="I93" s="166"/>
      <c r="J93" s="166"/>
      <c r="K93" s="166"/>
    </row>
    <row r="94" spans="2:11" ht="3.75" customHeight="1">
      <c r="B94" s="15"/>
      <c r="C94" s="16"/>
      <c r="D94" s="16"/>
      <c r="E94" s="16"/>
      <c r="F94" s="16"/>
      <c r="G94" s="16"/>
      <c r="H94" s="16"/>
      <c r="I94" s="16"/>
      <c r="J94" s="16"/>
      <c r="K94" s="16"/>
    </row>
    <row r="95" spans="2:11" ht="44.25" customHeight="1">
      <c r="B95" s="167" t="s">
        <v>117</v>
      </c>
      <c r="C95" s="168"/>
      <c r="D95" s="168"/>
      <c r="E95" s="168"/>
      <c r="F95" s="168"/>
      <c r="G95" s="168"/>
      <c r="H95" s="168"/>
      <c r="I95" s="168"/>
      <c r="J95" s="168"/>
      <c r="K95" s="168"/>
    </row>
    <row r="96" spans="2:11" ht="12.75" customHeight="1">
      <c r="B96" s="169" t="s">
        <v>129</v>
      </c>
      <c r="C96" s="170"/>
      <c r="D96" s="170"/>
      <c r="E96" s="170"/>
      <c r="F96" s="170"/>
      <c r="G96" s="170"/>
      <c r="H96" s="170"/>
      <c r="I96" s="170"/>
      <c r="J96" s="170"/>
      <c r="K96" s="170"/>
    </row>
    <row r="97" spans="2:11" ht="12.75">
      <c r="B97" s="170"/>
      <c r="C97" s="170"/>
      <c r="D97" s="170"/>
      <c r="E97" s="170"/>
      <c r="F97" s="170"/>
      <c r="G97" s="170"/>
      <c r="H97" s="170"/>
      <c r="I97" s="170"/>
      <c r="J97" s="170"/>
      <c r="K97" s="170"/>
    </row>
    <row r="98" spans="2:11" ht="12.75">
      <c r="B98" s="170"/>
      <c r="C98" s="170"/>
      <c r="D98" s="170"/>
      <c r="E98" s="170"/>
      <c r="F98" s="170"/>
      <c r="G98" s="170"/>
      <c r="H98" s="170"/>
      <c r="I98" s="170"/>
      <c r="J98" s="170"/>
      <c r="K98" s="170"/>
    </row>
    <row r="99" spans="2:11" ht="12.75">
      <c r="B99" s="170"/>
      <c r="C99" s="170"/>
      <c r="D99" s="170"/>
      <c r="E99" s="170"/>
      <c r="F99" s="170"/>
      <c r="G99" s="170"/>
      <c r="H99" s="170"/>
      <c r="I99" s="170"/>
      <c r="J99" s="170"/>
      <c r="K99" s="170"/>
    </row>
    <row r="100" spans="2:11" ht="12.75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</row>
    <row r="101" spans="2:11" ht="12.75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</row>
    <row r="102" spans="2:11" ht="27.75" customHeight="1"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</row>
    <row r="103" spans="2:11" ht="3.7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26.25" customHeight="1">
      <c r="B104" s="171" t="s">
        <v>93</v>
      </c>
      <c r="C104" s="172"/>
      <c r="D104" s="172"/>
      <c r="E104" s="172"/>
      <c r="F104" s="172"/>
      <c r="G104" s="172"/>
      <c r="H104" s="172"/>
      <c r="I104" s="172"/>
      <c r="J104" s="172"/>
      <c r="K104" s="172"/>
    </row>
    <row r="105" spans="2:11" ht="12.75" customHeight="1">
      <c r="B105" s="174" t="s">
        <v>130</v>
      </c>
      <c r="C105" s="175"/>
      <c r="D105" s="175"/>
      <c r="E105" s="175"/>
      <c r="F105" s="175"/>
      <c r="G105" s="175"/>
      <c r="H105" s="175"/>
      <c r="I105" s="175"/>
      <c r="J105" s="175"/>
      <c r="K105" s="175"/>
    </row>
    <row r="106" spans="2:11" ht="14.25" customHeight="1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</row>
    <row r="107" spans="2:11" ht="12.75" customHeight="1">
      <c r="B107" s="180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2:11" ht="12.75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2:11" ht="57" customHeight="1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2:11" ht="9.75" customHeight="1"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2:11" ht="12.75">
      <c r="B111" s="3"/>
      <c r="C111" s="3"/>
      <c r="D111" s="52" t="s">
        <v>131</v>
      </c>
      <c r="E111" s="53"/>
      <c r="F111" s="53"/>
      <c r="G111" s="3"/>
      <c r="H111" s="52" t="s">
        <v>132</v>
      </c>
      <c r="I111" s="182"/>
      <c r="J111" s="182"/>
      <c r="K111" s="182"/>
    </row>
    <row r="112" spans="2:11" ht="12.75">
      <c r="B112" s="3"/>
      <c r="C112" s="3"/>
      <c r="D112" s="54" t="s">
        <v>133</v>
      </c>
      <c r="E112" s="55"/>
      <c r="F112" s="55"/>
      <c r="G112" s="3"/>
      <c r="H112" s="173" t="s">
        <v>126</v>
      </c>
      <c r="I112" s="173"/>
      <c r="J112" s="173"/>
      <c r="K112" s="173"/>
    </row>
    <row r="113" spans="2:11" ht="9" customHeight="1">
      <c r="B113" s="3"/>
      <c r="C113" s="3"/>
      <c r="D113" s="3"/>
      <c r="E113" s="3"/>
      <c r="F113" s="6"/>
      <c r="G113" s="3"/>
      <c r="H113" s="2"/>
      <c r="I113" s="2"/>
      <c r="J113" s="2"/>
      <c r="K113" s="2"/>
    </row>
    <row r="114" spans="2:11" ht="12.75" customHeight="1">
      <c r="B114" s="164" t="s">
        <v>128</v>
      </c>
      <c r="C114" s="164"/>
      <c r="D114" s="164"/>
      <c r="E114" s="164"/>
      <c r="F114" s="164"/>
      <c r="G114" s="164"/>
      <c r="H114" s="164"/>
      <c r="I114" s="164"/>
      <c r="J114" s="164"/>
      <c r="K114" s="164"/>
    </row>
    <row r="115" spans="2:11" ht="12.75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</row>
    <row r="116" spans="2:11" ht="24" customHeight="1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</row>
    <row r="117" spans="2:11" ht="54" customHeight="1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</row>
  </sheetData>
  <mergeCells count="164">
    <mergeCell ref="B107:K109"/>
    <mergeCell ref="H111:K111"/>
    <mergeCell ref="B52:D53"/>
    <mergeCell ref="B46:D47"/>
    <mergeCell ref="B57:D57"/>
    <mergeCell ref="B58:D58"/>
    <mergeCell ref="B88:C88"/>
    <mergeCell ref="B89:C89"/>
    <mergeCell ref="B90:C90"/>
    <mergeCell ref="D79:G79"/>
    <mergeCell ref="B43:D45"/>
    <mergeCell ref="B114:K117"/>
    <mergeCell ref="B93:K93"/>
    <mergeCell ref="B95:K95"/>
    <mergeCell ref="B96:K102"/>
    <mergeCell ref="B104:K104"/>
    <mergeCell ref="H112:K112"/>
    <mergeCell ref="B105:K106"/>
    <mergeCell ref="B83:C83"/>
    <mergeCell ref="B79:C80"/>
    <mergeCell ref="B84:C84"/>
    <mergeCell ref="B85:C85"/>
    <mergeCell ref="B86:C86"/>
    <mergeCell ref="B87:C87"/>
    <mergeCell ref="B82:C82"/>
    <mergeCell ref="H79:K79"/>
    <mergeCell ref="B70:D70"/>
    <mergeCell ref="B74:K74"/>
    <mergeCell ref="B77:K77"/>
    <mergeCell ref="B63:D63"/>
    <mergeCell ref="B64:D64"/>
    <mergeCell ref="G63:I63"/>
    <mergeCell ref="B65:D65"/>
    <mergeCell ref="G64:I64"/>
    <mergeCell ref="G65:I65"/>
    <mergeCell ref="J59:J60"/>
    <mergeCell ref="K59:K60"/>
    <mergeCell ref="B62:D62"/>
    <mergeCell ref="G61:I62"/>
    <mergeCell ref="J61:J62"/>
    <mergeCell ref="K61:K62"/>
    <mergeCell ref="G59:I60"/>
    <mergeCell ref="G57:I57"/>
    <mergeCell ref="G58:I58"/>
    <mergeCell ref="J52:J53"/>
    <mergeCell ref="K52:K53"/>
    <mergeCell ref="G54:I54"/>
    <mergeCell ref="G55:I56"/>
    <mergeCell ref="J55:J56"/>
    <mergeCell ref="K55:K56"/>
    <mergeCell ref="E52:E53"/>
    <mergeCell ref="F52:F53"/>
    <mergeCell ref="G52:I53"/>
    <mergeCell ref="E50:E51"/>
    <mergeCell ref="F50:F51"/>
    <mergeCell ref="G50:I50"/>
    <mergeCell ref="G51:I51"/>
    <mergeCell ref="J48:J49"/>
    <mergeCell ref="K48:K49"/>
    <mergeCell ref="B48:D49"/>
    <mergeCell ref="E48:E49"/>
    <mergeCell ref="F48:F49"/>
    <mergeCell ref="G48:I49"/>
    <mergeCell ref="E46:E47"/>
    <mergeCell ref="F46:F47"/>
    <mergeCell ref="G46:I46"/>
    <mergeCell ref="G47:I47"/>
    <mergeCell ref="E43:E45"/>
    <mergeCell ref="F43:F45"/>
    <mergeCell ref="G43:I43"/>
    <mergeCell ref="G44:I44"/>
    <mergeCell ref="G45:I45"/>
    <mergeCell ref="B41:D41"/>
    <mergeCell ref="G41:I41"/>
    <mergeCell ref="B42:D42"/>
    <mergeCell ref="G42:I42"/>
    <mergeCell ref="B38:F38"/>
    <mergeCell ref="G38:K38"/>
    <mergeCell ref="B39:D40"/>
    <mergeCell ref="E39:E40"/>
    <mergeCell ref="F39:F40"/>
    <mergeCell ref="G39:I40"/>
    <mergeCell ref="J39:J40"/>
    <mergeCell ref="K39:K40"/>
    <mergeCell ref="B33:D33"/>
    <mergeCell ref="G34:I34"/>
    <mergeCell ref="G32:I32"/>
    <mergeCell ref="G33:I33"/>
    <mergeCell ref="B34:D34"/>
    <mergeCell ref="B32:D32"/>
    <mergeCell ref="G28:I28"/>
    <mergeCell ref="B28:D28"/>
    <mergeCell ref="G29:I29"/>
    <mergeCell ref="B31:D31"/>
    <mergeCell ref="G31:I31"/>
    <mergeCell ref="B29:D29"/>
    <mergeCell ref="G30:I30"/>
    <mergeCell ref="B30:D30"/>
    <mergeCell ref="G26:I26"/>
    <mergeCell ref="B26:D26"/>
    <mergeCell ref="G27:I27"/>
    <mergeCell ref="B27:D27"/>
    <mergeCell ref="G23:I23"/>
    <mergeCell ref="G24:I24"/>
    <mergeCell ref="G25:I25"/>
    <mergeCell ref="B22:D22"/>
    <mergeCell ref="B23:D24"/>
    <mergeCell ref="E23:E24"/>
    <mergeCell ref="F23:F24"/>
    <mergeCell ref="B25:D25"/>
    <mergeCell ref="B20:D20"/>
    <mergeCell ref="G20:I20"/>
    <mergeCell ref="B21:D21"/>
    <mergeCell ref="G21:I21"/>
    <mergeCell ref="B18:D18"/>
    <mergeCell ref="G18:I18"/>
    <mergeCell ref="B19:D19"/>
    <mergeCell ref="G19:I19"/>
    <mergeCell ref="B14:D14"/>
    <mergeCell ref="G14:I14"/>
    <mergeCell ref="B15:D17"/>
    <mergeCell ref="E15:E17"/>
    <mergeCell ref="F15:F17"/>
    <mergeCell ref="G15:I15"/>
    <mergeCell ref="G16:I16"/>
    <mergeCell ref="G17:I17"/>
    <mergeCell ref="B10:K10"/>
    <mergeCell ref="B12:K12"/>
    <mergeCell ref="B13:D13"/>
    <mergeCell ref="G13:I13"/>
    <mergeCell ref="B8:C8"/>
    <mergeCell ref="D8:G8"/>
    <mergeCell ref="H8:I8"/>
    <mergeCell ref="J8:K8"/>
    <mergeCell ref="B56:D56"/>
    <mergeCell ref="B50:D51"/>
    <mergeCell ref="B1:K1"/>
    <mergeCell ref="B3:K3"/>
    <mergeCell ref="B4:K4"/>
    <mergeCell ref="B6:K6"/>
    <mergeCell ref="B7:C7"/>
    <mergeCell ref="D7:G7"/>
    <mergeCell ref="H7:I7"/>
    <mergeCell ref="J7:K7"/>
    <mergeCell ref="B69:D69"/>
    <mergeCell ref="B81:C81"/>
    <mergeCell ref="B36:K36"/>
    <mergeCell ref="E59:E60"/>
    <mergeCell ref="F59:F60"/>
    <mergeCell ref="B61:D61"/>
    <mergeCell ref="B59:D60"/>
    <mergeCell ref="B54:D55"/>
    <mergeCell ref="E54:E55"/>
    <mergeCell ref="F54:F55"/>
    <mergeCell ref="D111:F111"/>
    <mergeCell ref="D112:F112"/>
    <mergeCell ref="B91:C91"/>
    <mergeCell ref="G66:I66"/>
    <mergeCell ref="G67:I67"/>
    <mergeCell ref="G68:I68"/>
    <mergeCell ref="B72:K72"/>
    <mergeCell ref="B66:D66"/>
    <mergeCell ref="B67:D67"/>
    <mergeCell ref="B68:D68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6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Dragana Samouković</cp:lastModifiedBy>
  <cp:lastPrinted>2007-05-21T12:54:14Z</cp:lastPrinted>
  <dcterms:created xsi:type="dcterms:W3CDTF">2007-02-12T13:02:25Z</dcterms:created>
  <dcterms:modified xsi:type="dcterms:W3CDTF">2007-10-18T09:56:39Z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