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1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gotovine'!$A$1:$D$59</definedName>
  </definedNames>
  <calcPr fullCalcOnLoad="1"/>
</workbook>
</file>

<file path=xl/sharedStrings.xml><?xml version="1.0" encoding="utf-8"?>
<sst xmlns="http://schemas.openxmlformats.org/spreadsheetml/2006/main" count="334" uniqueCount="293">
  <si>
    <t xml:space="preserve"> </t>
  </si>
  <si>
    <t>BILANS STANJA</t>
  </si>
  <si>
    <t>-u hiljadama dinara-</t>
  </si>
  <si>
    <t>Grupa racuna,</t>
  </si>
  <si>
    <t>P O Z I C I J A</t>
  </si>
  <si>
    <t>AOP</t>
  </si>
  <si>
    <t>Napom.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</si>
  <si>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</si>
  <si>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</si>
  <si>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</si>
  <si>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</si>
  <si>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</si>
  <si>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</si>
  <si>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</si>
  <si>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</si>
  <si>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</si>
  <si>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</si>
  <si>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</si>
  <si>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</si>
  <si>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</si>
  <si>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</si>
  <si>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</si>
  <si>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</si>
  <si>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</si>
  <si>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</si>
  <si>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</si>
  <si>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</si>
  <si>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</si>
  <si>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</si>
  <si>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</si>
  <si>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</si>
  <si>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</si>
  <si>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</si>
  <si>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</si>
  <si>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</si>
  <si>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</si>
  <si>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I. DUGOROČNA REZERVISANJA</t>
  </si>
  <si>
    <t>II. DUGOROČNE OBAVEZE (112+113)</t>
  </si>
  <si>
    <t>1.Dugoročni krediti</t>
  </si>
  <si>
    <t>2.Ostale dugoročne obaveze</t>
  </si>
  <si>
    <t>1.Kratkoročne finansijske obaveze</t>
  </si>
  <si>
    <t>43 i 44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</si>
  <si>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</si>
  <si>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</si>
  <si>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</si>
  <si>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</si>
  <si>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</si>
  <si>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</si>
  <si>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</si>
  <si>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</si>
  <si>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</si>
  <si>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</si>
  <si>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</si>
  <si>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</si>
  <si>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</si>
  <si>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</si>
  <si>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</si>
  <si>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</si>
  <si>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</si>
  <si>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</si>
  <si>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</si>
  <si>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</si>
  <si>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</si>
  <si>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</si>
  <si>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</si>
  <si>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</si>
  <si>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</si>
  <si>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</si>
  <si>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</si>
  <si>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</si>
  <si>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</si>
  <si>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</si>
  <si>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</si>
  <si>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</si>
  <si>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Šifra delatnosti: </t>
  </si>
  <si>
    <t>Poreski identigikacioni broj: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</si>
  <si>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</si>
  <si>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</si>
  <si>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</si>
  <si>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</si>
  <si>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</si>
  <si>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</si>
  <si>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</si>
  <si>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</si>
  <si>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</si>
  <si>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</si>
  <si>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</si>
  <si>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</si>
  <si>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</si>
  <si>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</si>
  <si>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</si>
  <si>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</si>
  <si>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</si>
  <si>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</si>
  <si>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</si>
  <si>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</si>
  <si>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</si>
  <si>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</si>
  <si>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</si>
  <si>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</si>
  <si>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</si>
  <si>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</si>
  <si>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</si>
  <si>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</si>
  <si>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</si>
  <si>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</si>
  <si>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</si>
  <si>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</si>
  <si>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</si>
  <si>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</si>
  <si>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</si>
  <si>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</si>
  <si>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</si>
  <si>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</si>
  <si>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</si>
  <si>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</si>
  <si>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</si>
  <si>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</si>
  <si>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</si>
  <si>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</si>
  <si>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</si>
  <si>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</si>
  <si>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</si>
  <si>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</si>
  <si>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</si>
  <si>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</si>
  <si>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</si>
  <si>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</si>
  <si>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</si>
  <si>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</si>
  <si>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</si>
  <si>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A.KAPITAL (102+103+104+105+106-107-108)</t>
  </si>
  <si>
    <t>B.DUGOROČNA REZER.I OBAVEZE (110+111+114+121)</t>
  </si>
  <si>
    <t>41 bez414 i 415</t>
  </si>
  <si>
    <t>III. KRATKOROČNE OBAVEZE (115+116+117+118+119+120)</t>
  </si>
  <si>
    <t>42,osim 427</t>
  </si>
  <si>
    <t>2.Obaveze po osnovu sredstava namenjenih prodaji i</t>
  </si>
  <si>
    <t>sredstava poslovanja koje se obustavlja</t>
  </si>
  <si>
    <t>47 i 48,osim 481</t>
  </si>
  <si>
    <t>3.Obaveze iz poslovanja</t>
  </si>
  <si>
    <t>5.Obaveze po osnovu PDV-a i ostalih javnih prihoda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</si>
  <si>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</si>
  <si>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</si>
  <si>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</si>
  <si>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</si>
  <si>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</si>
  <si>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</si>
  <si>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</si>
  <si>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</si>
  <si>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</si>
  <si>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</si>
  <si>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</si>
  <si>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</si>
  <si>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</si>
  <si>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</si>
  <si>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</si>
  <si>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</si>
  <si>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</si>
  <si>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</si>
  <si>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</si>
  <si>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</si>
  <si>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</si>
  <si>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</si>
  <si>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</si>
  <si>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</si>
  <si>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</si>
  <si>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</si>
  <si>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</si>
  <si>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</si>
  <si>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</si>
  <si>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</si>
  <si>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</si>
  <si>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</si>
  <si>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</si>
  <si>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</si>
  <si>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</si>
  <si>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</si>
  <si>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</si>
  <si>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</si>
  <si>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</si>
  <si>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</si>
  <si>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</si>
  <si>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</si>
  <si>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</si>
  <si>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</si>
  <si>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</si>
  <si>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</si>
  <si>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</si>
  <si>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</si>
  <si>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</si>
  <si>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</si>
  <si>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</si>
  <si>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</si>
  <si>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</si>
  <si>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</si>
  <si>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</si>
  <si>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</si>
  <si>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</si>
  <si>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</si>
  <si>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</si>
  <si>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</si>
  <si>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</si>
  <si>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</si>
  <si>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</si>
  <si>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</si>
  <si>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</si>
  <si>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</si>
  <si>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</si>
  <si>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</si>
  <si>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</si>
  <si>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</si>
  <si>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</si>
  <si>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</si>
  <si>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</si>
  <si>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 xml:space="preserve">                                                    IZVEŠTAJ O TOKOVIMA GOTOVINE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</si>
  <si>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</si>
  <si>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</si>
  <si>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</si>
  <si>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</si>
  <si>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</si>
  <si>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</si>
  <si>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</si>
  <si>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</si>
  <si>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</si>
  <si>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</si>
  <si>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</si>
  <si>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</si>
  <si>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</si>
  <si>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</si>
  <si>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</si>
  <si>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</si>
  <si>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</si>
  <si>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</si>
  <si>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</si>
  <si>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</si>
  <si>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</si>
  <si>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</si>
  <si>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</si>
  <si>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</si>
  <si>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</si>
  <si>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</si>
  <si>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</si>
  <si>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</si>
  <si>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</si>
  <si>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</si>
  <si>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</si>
  <si>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</si>
  <si>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</si>
  <si>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8-9-10)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</si>
  <si>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</si>
  <si>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</si>
  <si>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</si>
  <si>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</si>
  <si>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</si>
  <si>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</si>
  <si>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</si>
  <si>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</si>
  <si>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</si>
  <si>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</si>
  <si>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</si>
  <si>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</si>
  <si>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</si>
  <si>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</si>
  <si>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</si>
  <si>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</si>
  <si>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</si>
  <si>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</si>
  <si>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</si>
  <si>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</si>
  <si>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</si>
  <si>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</si>
  <si>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</si>
  <si>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r>
      <t>Naziv pravnog lica</t>
    </r>
    <r>
      <rPr>
        <b/>
        <i/>
        <sz val="9"/>
        <color indexed="8"/>
        <rFont val="Luxi Sans"/>
        <family val="0"/>
      </rPr>
      <t>:"SOJAPROTEIN AD</t>
    </r>
  </si>
  <si>
    <t>Sedište: BEČEJ</t>
  </si>
  <si>
    <t>Matični broj:08114072</t>
  </si>
  <si>
    <r>
      <t>Naziv pravnog lica:</t>
    </r>
    <r>
      <rPr>
        <b/>
        <i/>
        <sz val="11"/>
        <color indexed="8"/>
        <rFont val="Luxi Sans"/>
        <family val="0"/>
      </rPr>
      <t>"SOJAPROTEIN AD</t>
    </r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</si>
  <si>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</si>
  <si>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</si>
  <si>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</si>
  <si>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</si>
  <si>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t>Naziv pravnog lica:SOJAPROTEIN AD</t>
  </si>
  <si>
    <t>Poreski identigikacioni broj100741587</t>
  </si>
  <si>
    <t xml:space="preserve"> U periodu od 01.01.-30.09.2007</t>
  </si>
  <si>
    <t xml:space="preserve"> Na dan 30.09.2007 GOD.</t>
  </si>
  <si>
    <t>U PERIODU OD 01.01.-30.09.2007</t>
  </si>
  <si>
    <t>U periodu od 01.01.-30.09.2007.</t>
  </si>
  <si>
    <t>U _Bečeju_, dana_22.10.2007.__         Lice odgovorno za sastavljanje bilansa</t>
  </si>
  <si>
    <t xml:space="preserve">                                                     Anđelković  Dragana</t>
  </si>
  <si>
    <t>Pavlović Branislava</t>
  </si>
  <si>
    <t>U _Bečeju                          Lice odgovorno za sastavljanje bilansa</t>
  </si>
  <si>
    <t>Dana __22.10.2007.</t>
  </si>
  <si>
    <t xml:space="preserve">                         </t>
  </si>
  <si>
    <t xml:space="preserve">                           Anđelković  Dragana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</si>
</sst>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  <numFmt numFmtId="181" formatCode="[$-C1A]d\.\ mmmm\ yyyy"/>
    <numFmt numFmtId="182" formatCode="dd/mm/yyyy;@"/>
    <numFmt numFmtId="183" formatCode="0.00;[Red]0.00"/>
    <numFmt numFmtId="184" formatCode="[$-81A]dddd\,\ d\.\ mmmm\ yyyy"/>
    <numFmt numFmtId="185" formatCode="dd/mm/yy;@"/>
    <numFmt numFmtId="186" formatCode="0.0"/>
  </numFmts>
  <fonts count="17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b/>
      <i/>
      <sz val="13"/>
      <color indexed="8"/>
      <name val="Luxi Sans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3" fillId="0" borderId="0" xfId="19" applyFont="1" applyAlignment="1">
      <alignment vertical="center"/>
      <protection/>
    </xf>
    <xf numFmtId="4" fontId="3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" xfId="19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horizontal="right" vertical="center"/>
      <protection/>
    </xf>
    <xf numFmtId="0" fontId="1" fillId="0" borderId="1" xfId="19" applyFont="1" applyBorder="1" applyAlignment="1">
      <alignment vertical="center"/>
      <protection/>
    </xf>
    <xf numFmtId="0" fontId="1" fillId="0" borderId="1" xfId="19" applyNumberFormat="1" applyFont="1" applyFill="1" applyBorder="1" applyAlignment="1">
      <alignment horizontal="right"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3" fillId="0" borderId="0" xfId="19" applyNumberFormat="1" applyFont="1" applyAlignment="1" quotePrefix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Font="1" applyBorder="1" applyAlignment="1">
      <alignment/>
    </xf>
    <xf numFmtId="3" fontId="2" fillId="0" borderId="1" xfId="0" applyFont="1" applyBorder="1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3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4" fontId="1" fillId="0" borderId="3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7" fillId="0" borderId="3" xfId="19" applyFont="1" applyBorder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5" xfId="19" applyFont="1" applyBorder="1" applyAlignment="1">
      <alignment horizontal="center" vertical="center"/>
      <protection/>
    </xf>
    <xf numFmtId="4" fontId="1" fillId="0" borderId="2" xfId="19" applyNumberFormat="1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10" fillId="0" borderId="0" xfId="0" applyAlignment="1">
      <alignment/>
    </xf>
    <xf numFmtId="0" fontId="11" fillId="0" borderId="0" xfId="0" applyBorder="1" applyAlignment="1">
      <alignment horizontal="center"/>
    </xf>
    <xf numFmtId="0" fontId="11" fillId="0" borderId="0" xfId="0" applyBorder="1" applyAlignment="1">
      <alignment horizontal="center"/>
    </xf>
    <xf numFmtId="0" fontId="8" fillId="0" borderId="6" xfId="0" applyFont="1" applyAlignment="1">
      <alignment horizontal="center"/>
    </xf>
    <xf numFmtId="0" fontId="8" fillId="0" borderId="7" xfId="0" applyFont="1" applyAlignment="1">
      <alignment/>
    </xf>
    <xf numFmtId="0" fontId="8" fillId="0" borderId="7" xfId="0" applyFont="1" applyAlignment="1">
      <alignment horizontal="center"/>
    </xf>
    <xf numFmtId="0" fontId="8" fillId="0" borderId="8" xfId="0" applyFont="1" applyAlignment="1">
      <alignment horizontal="center"/>
    </xf>
    <xf numFmtId="0" fontId="12" fillId="0" borderId="6" xfId="0" applyAlignment="1">
      <alignment horizontal="center"/>
    </xf>
    <xf numFmtId="3" fontId="12" fillId="0" borderId="6" xfId="0" applyAlignment="1">
      <alignment/>
    </xf>
    <xf numFmtId="0" fontId="8" fillId="0" borderId="7" xfId="0" applyAlignment="1">
      <alignment/>
    </xf>
    <xf numFmtId="3" fontId="8" fillId="0" borderId="7" xfId="0" applyFont="1" applyAlignment="1">
      <alignment/>
    </xf>
    <xf numFmtId="0" fontId="8" fillId="0" borderId="8" xfId="0" applyAlignment="1">
      <alignment/>
    </xf>
    <xf numFmtId="3" fontId="8" fillId="0" borderId="8" xfId="0" applyFont="1" applyAlignment="1">
      <alignment/>
    </xf>
    <xf numFmtId="3" fontId="8" fillId="0" borderId="6" xfId="0" applyFont="1" applyAlignment="1">
      <alignment/>
    </xf>
    <xf numFmtId="0" fontId="8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/>
    </xf>
    <xf numFmtId="0" fontId="9" fillId="0" borderId="8" xfId="0" applyAlignment="1">
      <alignment/>
    </xf>
    <xf numFmtId="0" fontId="9" fillId="0" borderId="0" xfId="0" applyAlignment="1">
      <alignment/>
    </xf>
    <xf numFmtId="0" fontId="8" fillId="0" borderId="0" xfId="0" applyFont="1" applyAlignment="1">
      <alignment horizontal="center"/>
    </xf>
    <xf numFmtId="3" fontId="8" fillId="0" borderId="0" xfId="0" applyFont="1" applyAlignment="1">
      <alignment/>
    </xf>
    <xf numFmtId="0" fontId="12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19" applyFont="1" applyFill="1">
      <alignment/>
      <protection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6" xfId="0" applyFont="1" applyAlignment="1">
      <alignment/>
    </xf>
    <xf numFmtId="0" fontId="8" fillId="0" borderId="8" xfId="0" applyFont="1" applyAlignment="1">
      <alignment/>
    </xf>
    <xf numFmtId="0" fontId="9" fillId="0" borderId="7" xfId="0" applyFont="1" applyAlignment="1">
      <alignment/>
    </xf>
    <xf numFmtId="0" fontId="9" fillId="0" borderId="8" xfId="0" applyFont="1" applyAlignment="1">
      <alignment/>
    </xf>
    <xf numFmtId="0" fontId="9" fillId="0" borderId="8" xfId="0" applyFont="1" applyAlignment="1">
      <alignment/>
    </xf>
    <xf numFmtId="0" fontId="1" fillId="0" borderId="8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/>
    </xf>
    <xf numFmtId="3" fontId="15" fillId="0" borderId="3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left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4" fontId="1" fillId="0" borderId="5" xfId="19" applyNumberFormat="1" applyFont="1" applyBorder="1" applyAlignment="1">
      <alignment horizontal="center" vertical="center"/>
      <protection/>
    </xf>
    <xf numFmtId="4" fontId="1" fillId="0" borderId="15" xfId="1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1">
      <selection activeCell="I38" sqref="I38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23" customWidth="1"/>
    <col min="6" max="6" width="11.28125" style="10" customWidth="1"/>
    <col min="7" max="7" width="9.140625" style="10" customWidth="1"/>
    <col min="8" max="8" width="21.00390625" style="23" customWidth="1"/>
    <col min="9" max="9" width="21.00390625" style="24" customWidth="1"/>
    <col min="10" max="16384" width="9.140625" style="10" customWidth="1"/>
  </cols>
  <sheetData>
    <row r="1" spans="1:9" ht="15" customHeight="1">
      <c r="A1" s="5" t="s">
        <v>275</v>
      </c>
      <c r="B1" s="5"/>
      <c r="C1" s="5"/>
      <c r="D1" s="5"/>
      <c r="E1" s="6"/>
      <c r="F1" s="5"/>
      <c r="G1" s="7"/>
      <c r="H1" s="8"/>
      <c r="I1" s="9"/>
    </row>
    <row r="2" spans="1:9" ht="15" customHeight="1">
      <c r="A2" s="5" t="s">
        <v>276</v>
      </c>
      <c r="B2" s="5"/>
      <c r="C2" s="5"/>
      <c r="D2" s="5"/>
      <c r="E2" s="6"/>
      <c r="F2" s="5"/>
      <c r="G2" s="7"/>
      <c r="H2" s="8"/>
      <c r="I2" s="9"/>
    </row>
    <row r="3" spans="1:9" ht="15" customHeight="1">
      <c r="A3" s="5" t="s">
        <v>274</v>
      </c>
      <c r="B3" s="5"/>
      <c r="C3" s="5"/>
      <c r="D3" s="5"/>
      <c r="E3" s="6"/>
      <c r="F3" s="5"/>
      <c r="G3" s="7"/>
      <c r="H3" s="8"/>
      <c r="I3" s="9"/>
    </row>
    <row r="4" spans="1:9" ht="15" customHeight="1">
      <c r="A4" s="5" t="s">
        <v>278</v>
      </c>
      <c r="B4" s="5"/>
      <c r="C4" s="5"/>
      <c r="D4" s="5"/>
      <c r="E4" s="6"/>
      <c r="F4" s="5"/>
      <c r="G4" s="7"/>
      <c r="H4" s="8"/>
      <c r="I4" s="9"/>
    </row>
    <row r="5" spans="1:9" ht="15" customHeight="1">
      <c r="A5" s="5" t="s">
        <v>279</v>
      </c>
      <c r="B5" s="5"/>
      <c r="C5" s="5"/>
      <c r="D5" s="5"/>
      <c r="E5" s="6"/>
      <c r="F5" s="5"/>
      <c r="G5" s="7"/>
      <c r="H5" s="8"/>
      <c r="I5" s="9"/>
    </row>
    <row r="6" spans="1:9" ht="15" customHeight="1">
      <c r="A6" s="5"/>
      <c r="B6" s="5"/>
      <c r="C6" s="5"/>
      <c r="D6" s="5"/>
      <c r="E6" s="6"/>
      <c r="F6" s="5"/>
      <c r="G6" s="7"/>
      <c r="H6" s="8"/>
      <c r="I6" s="9"/>
    </row>
    <row r="7" spans="1:9" ht="15" customHeight="1">
      <c r="A7" s="125" t="s">
        <v>50</v>
      </c>
      <c r="B7" s="125"/>
      <c r="C7" s="125"/>
      <c r="D7" s="125"/>
      <c r="E7" s="125"/>
      <c r="F7" s="125"/>
      <c r="G7" s="7"/>
      <c r="H7" s="8"/>
      <c r="I7" s="9"/>
    </row>
    <row r="8" spans="1:9" ht="15" customHeight="1">
      <c r="A8" s="126" t="s">
        <v>282</v>
      </c>
      <c r="B8" s="126"/>
      <c r="C8" s="126"/>
      <c r="D8" s="126"/>
      <c r="E8" s="126"/>
      <c r="F8" s="126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7"/>
      <c r="G9" s="7"/>
      <c r="H9" s="8"/>
      <c r="I9" s="9"/>
    </row>
    <row r="10" spans="1:9" ht="15" customHeight="1">
      <c r="A10" s="33" t="s">
        <v>3</v>
      </c>
      <c r="B10" s="33" t="s">
        <v>4</v>
      </c>
      <c r="C10" s="33" t="s">
        <v>5</v>
      </c>
      <c r="D10" s="65" t="s">
        <v>165</v>
      </c>
      <c r="E10" s="127" t="s">
        <v>7</v>
      </c>
      <c r="F10" s="128"/>
      <c r="G10" s="7"/>
      <c r="H10" s="8"/>
      <c r="I10" s="9"/>
    </row>
    <row r="11" spans="1:9" ht="15" customHeight="1">
      <c r="A11" s="33" t="s">
        <v>8</v>
      </c>
      <c r="B11" s="33"/>
      <c r="C11" s="33"/>
      <c r="D11" s="33" t="s">
        <v>9</v>
      </c>
      <c r="E11" s="66" t="s">
        <v>10</v>
      </c>
      <c r="F11" s="67" t="s">
        <v>11</v>
      </c>
      <c r="G11" s="7"/>
      <c r="H11" s="8"/>
      <c r="I11" s="9"/>
    </row>
    <row r="12" spans="1:9" ht="9.75" customHeight="1">
      <c r="A12" s="33">
        <v>1</v>
      </c>
      <c r="B12" s="33">
        <v>2</v>
      </c>
      <c r="C12" s="33">
        <v>3</v>
      </c>
      <c r="D12" s="33">
        <v>4</v>
      </c>
      <c r="E12" s="41">
        <v>5</v>
      </c>
      <c r="F12" s="33">
        <v>6</v>
      </c>
      <c r="G12" s="7"/>
      <c r="H12" s="8"/>
      <c r="I12" s="9"/>
    </row>
    <row r="13" spans="1:9" ht="15" customHeight="1">
      <c r="A13" s="53"/>
      <c r="B13" s="54" t="s">
        <v>51</v>
      </c>
      <c r="C13" s="53"/>
      <c r="D13" s="53"/>
      <c r="E13" s="55"/>
      <c r="F13" s="53"/>
      <c r="G13" s="7"/>
      <c r="H13" s="8"/>
      <c r="I13" s="9"/>
    </row>
    <row r="14" spans="1:9" ht="15" customHeight="1">
      <c r="A14" s="49"/>
      <c r="B14" s="50" t="s">
        <v>52</v>
      </c>
      <c r="C14" s="51">
        <v>201</v>
      </c>
      <c r="D14" s="51"/>
      <c r="E14" s="52">
        <v>8574887</v>
      </c>
      <c r="F14" s="52">
        <f>F15+F16+F17-F18+F19</f>
        <v>12130161</v>
      </c>
      <c r="G14" s="7"/>
      <c r="H14" s="8"/>
      <c r="I14" s="9"/>
    </row>
    <row r="15" spans="1:9" ht="15" customHeight="1">
      <c r="A15" s="33" t="s">
        <v>53</v>
      </c>
      <c r="B15" s="11" t="s">
        <v>54</v>
      </c>
      <c r="C15" s="11">
        <v>202</v>
      </c>
      <c r="D15" s="11">
        <v>1</v>
      </c>
      <c r="E15" s="15">
        <v>8541109</v>
      </c>
      <c r="F15" s="16">
        <v>12073532</v>
      </c>
      <c r="G15" s="7"/>
      <c r="H15" s="8"/>
      <c r="I15" s="9"/>
    </row>
    <row r="16" spans="1:9" ht="15" customHeight="1">
      <c r="A16" s="33">
        <v>62</v>
      </c>
      <c r="B16" s="11" t="s">
        <v>55</v>
      </c>
      <c r="C16" s="11">
        <v>203</v>
      </c>
      <c r="D16" s="17"/>
      <c r="E16" s="15">
        <v>592</v>
      </c>
      <c r="F16" s="18">
        <v>918</v>
      </c>
      <c r="G16" s="7"/>
      <c r="H16" s="8"/>
      <c r="I16" s="9"/>
    </row>
    <row r="17" spans="1:9" ht="15" customHeight="1">
      <c r="A17" s="33">
        <v>630</v>
      </c>
      <c r="B17" s="11" t="s">
        <v>56</v>
      </c>
      <c r="C17" s="11">
        <v>204</v>
      </c>
      <c r="D17" s="17"/>
      <c r="E17" s="19"/>
      <c r="F17" s="18">
        <v>7547</v>
      </c>
      <c r="G17" s="7"/>
      <c r="H17" s="8"/>
      <c r="I17" s="9"/>
    </row>
    <row r="18" spans="1:9" ht="15" customHeight="1">
      <c r="A18" s="33">
        <v>631</v>
      </c>
      <c r="B18" s="11" t="s">
        <v>57</v>
      </c>
      <c r="C18" s="11">
        <v>205</v>
      </c>
      <c r="D18" s="17">
        <v>2</v>
      </c>
      <c r="E18" s="19">
        <v>3801</v>
      </c>
      <c r="F18" s="18">
        <v>121</v>
      </c>
      <c r="G18" s="7"/>
      <c r="H18" s="8"/>
      <c r="I18" s="9"/>
    </row>
    <row r="19" spans="1:9" ht="15" customHeight="1">
      <c r="A19" s="33" t="s">
        <v>58</v>
      </c>
      <c r="B19" s="11" t="s">
        <v>59</v>
      </c>
      <c r="C19" s="11">
        <v>206</v>
      </c>
      <c r="D19" s="17"/>
      <c r="E19" s="19">
        <v>36987</v>
      </c>
      <c r="F19" s="18">
        <v>48285</v>
      </c>
      <c r="G19" s="7"/>
      <c r="H19" s="8"/>
      <c r="I19" s="9"/>
    </row>
    <row r="20" spans="1:9" ht="15" customHeight="1">
      <c r="A20" s="33"/>
      <c r="B20" s="14" t="s">
        <v>60</v>
      </c>
      <c r="C20" s="11">
        <v>207</v>
      </c>
      <c r="D20" s="11" t="s">
        <v>0</v>
      </c>
      <c r="E20" s="15">
        <v>8062703</v>
      </c>
      <c r="F20" s="15">
        <f>F21+F22+F23+F24+F25</f>
        <v>11606636</v>
      </c>
      <c r="G20" s="7"/>
      <c r="H20" s="8"/>
      <c r="I20" s="9"/>
    </row>
    <row r="21" spans="1:9" ht="15" customHeight="1">
      <c r="A21" s="33">
        <v>50</v>
      </c>
      <c r="B21" s="11" t="s">
        <v>61</v>
      </c>
      <c r="C21" s="11">
        <v>208</v>
      </c>
      <c r="D21" s="17">
        <v>3</v>
      </c>
      <c r="E21" s="20">
        <v>3735740</v>
      </c>
      <c r="F21" s="18">
        <v>5582328</v>
      </c>
      <c r="G21" s="7"/>
      <c r="H21" s="8"/>
      <c r="I21" s="9"/>
    </row>
    <row r="22" spans="1:9" ht="15" customHeight="1">
      <c r="A22" s="33">
        <v>51</v>
      </c>
      <c r="B22" s="11" t="s">
        <v>62</v>
      </c>
      <c r="C22" s="11">
        <v>209</v>
      </c>
      <c r="D22" s="17">
        <v>4</v>
      </c>
      <c r="E22" s="20">
        <v>3701500</v>
      </c>
      <c r="F22" s="18">
        <v>4640441</v>
      </c>
      <c r="G22" s="7"/>
      <c r="H22" s="8"/>
      <c r="I22" s="9"/>
    </row>
    <row r="23" spans="1:9" ht="15" customHeight="1">
      <c r="A23" s="33">
        <v>52</v>
      </c>
      <c r="B23" s="11" t="s">
        <v>63</v>
      </c>
      <c r="C23" s="11">
        <v>210</v>
      </c>
      <c r="D23" s="17"/>
      <c r="E23" s="20">
        <v>258909</v>
      </c>
      <c r="F23" s="18">
        <v>367514</v>
      </c>
      <c r="G23" s="7"/>
      <c r="H23" s="8"/>
      <c r="I23" s="9"/>
    </row>
    <row r="24" spans="1:9" ht="15" customHeight="1">
      <c r="A24" s="33">
        <v>54</v>
      </c>
      <c r="B24" s="11" t="s">
        <v>64</v>
      </c>
      <c r="C24" s="11">
        <v>211</v>
      </c>
      <c r="D24" s="17"/>
      <c r="E24" s="20">
        <v>107445</v>
      </c>
      <c r="F24" s="18">
        <v>142291</v>
      </c>
      <c r="G24" s="7"/>
      <c r="H24" s="8"/>
      <c r="I24" s="9"/>
    </row>
    <row r="25" spans="1:9" ht="15" customHeight="1">
      <c r="A25" s="33" t="s">
        <v>65</v>
      </c>
      <c r="B25" s="11" t="s">
        <v>66</v>
      </c>
      <c r="C25" s="11">
        <v>212</v>
      </c>
      <c r="D25" s="17">
        <v>5</v>
      </c>
      <c r="E25" s="20">
        <v>259108</v>
      </c>
      <c r="F25" s="18">
        <v>874062</v>
      </c>
      <c r="G25" s="7"/>
      <c r="H25" s="8"/>
      <c r="I25" s="9"/>
    </row>
    <row r="26" spans="1:9" ht="15" customHeight="1">
      <c r="A26" s="33"/>
      <c r="B26" s="14" t="s">
        <v>142</v>
      </c>
      <c r="C26" s="11">
        <v>213</v>
      </c>
      <c r="D26" s="11"/>
      <c r="E26" s="15">
        <v>512184</v>
      </c>
      <c r="F26" s="15">
        <f>F14-F20</f>
        <v>523525</v>
      </c>
      <c r="G26" s="7"/>
      <c r="H26" s="8"/>
      <c r="I26" s="9"/>
    </row>
    <row r="27" spans="1:9" ht="15" customHeight="1">
      <c r="A27" s="33"/>
      <c r="B27" s="14" t="s">
        <v>67</v>
      </c>
      <c r="C27" s="11">
        <v>214</v>
      </c>
      <c r="D27" s="17"/>
      <c r="E27" s="15"/>
      <c r="F27" s="15"/>
      <c r="G27" s="7"/>
      <c r="H27" s="8"/>
      <c r="I27" s="9"/>
    </row>
    <row r="28" spans="1:9" ht="15" customHeight="1">
      <c r="A28" s="33">
        <v>66</v>
      </c>
      <c r="B28" s="14" t="s">
        <v>68</v>
      </c>
      <c r="C28" s="11">
        <v>215</v>
      </c>
      <c r="D28" s="17">
        <v>6</v>
      </c>
      <c r="E28" s="20">
        <v>245445</v>
      </c>
      <c r="F28" s="17">
        <v>428194</v>
      </c>
      <c r="G28" s="7"/>
      <c r="H28" s="8"/>
      <c r="I28" s="9"/>
    </row>
    <row r="29" spans="1:9" ht="15" customHeight="1">
      <c r="A29" s="33">
        <v>56</v>
      </c>
      <c r="B29" s="14" t="s">
        <v>69</v>
      </c>
      <c r="C29" s="11">
        <v>216</v>
      </c>
      <c r="D29" s="17">
        <v>7</v>
      </c>
      <c r="E29" s="20">
        <v>445488</v>
      </c>
      <c r="F29" s="17">
        <v>416523</v>
      </c>
      <c r="G29" s="7"/>
      <c r="H29" s="8"/>
      <c r="I29" s="21"/>
    </row>
    <row r="30" spans="1:9" ht="15" customHeight="1">
      <c r="A30" s="33" t="s">
        <v>70</v>
      </c>
      <c r="B30" s="14" t="s">
        <v>71</v>
      </c>
      <c r="C30" s="11">
        <v>217</v>
      </c>
      <c r="D30" s="17">
        <v>8</v>
      </c>
      <c r="E30" s="15">
        <v>509969</v>
      </c>
      <c r="F30" s="17">
        <v>242314</v>
      </c>
      <c r="G30" s="7"/>
      <c r="H30" s="8"/>
      <c r="I30" s="9"/>
    </row>
    <row r="31" spans="1:9" ht="15" customHeight="1">
      <c r="A31" s="33" t="s">
        <v>72</v>
      </c>
      <c r="B31" s="14" t="s">
        <v>73</v>
      </c>
      <c r="C31" s="11">
        <v>218</v>
      </c>
      <c r="D31" s="17">
        <v>9</v>
      </c>
      <c r="E31" s="19">
        <v>21242</v>
      </c>
      <c r="F31" s="17">
        <v>62024</v>
      </c>
      <c r="G31" s="7"/>
      <c r="H31" s="8"/>
      <c r="I31" s="9"/>
    </row>
    <row r="32" spans="1:9" ht="15" customHeight="1">
      <c r="A32" s="58"/>
      <c r="B32" s="62" t="s">
        <v>144</v>
      </c>
      <c r="C32" s="53"/>
      <c r="D32" s="59"/>
      <c r="E32" s="60"/>
      <c r="F32" s="60"/>
      <c r="G32" s="7"/>
      <c r="H32" s="8"/>
      <c r="I32" s="9"/>
    </row>
    <row r="33" spans="1:9" ht="15" customHeight="1">
      <c r="A33" s="49"/>
      <c r="B33" s="63" t="s">
        <v>143</v>
      </c>
      <c r="C33" s="51">
        <v>219</v>
      </c>
      <c r="D33" s="56"/>
      <c r="E33" s="57">
        <f>E26-E27+E28-E29+E30-E31</f>
        <v>800868</v>
      </c>
      <c r="F33" s="57">
        <f>F26-F27+F28-F29+F30-F31</f>
        <v>715486</v>
      </c>
      <c r="G33" s="7"/>
      <c r="H33" s="8"/>
      <c r="I33" s="9"/>
    </row>
    <row r="34" spans="1:9" ht="15" customHeight="1">
      <c r="A34" s="58"/>
      <c r="B34" s="62" t="s">
        <v>145</v>
      </c>
      <c r="C34" s="53"/>
      <c r="D34" s="59"/>
      <c r="E34" s="60"/>
      <c r="F34" s="59"/>
      <c r="G34" s="7"/>
      <c r="H34" s="8"/>
      <c r="I34" s="9"/>
    </row>
    <row r="35" spans="1:9" ht="15" customHeight="1">
      <c r="A35" s="49"/>
      <c r="B35" s="63" t="s">
        <v>146</v>
      </c>
      <c r="C35" s="51">
        <v>220</v>
      </c>
      <c r="D35" s="51"/>
      <c r="E35" s="57"/>
      <c r="F35" s="57"/>
      <c r="G35" s="7"/>
      <c r="H35" s="8"/>
      <c r="I35" s="9"/>
    </row>
    <row r="36" spans="1:9" ht="15" customHeight="1">
      <c r="A36" s="33" t="s">
        <v>147</v>
      </c>
      <c r="B36" s="64" t="s">
        <v>148</v>
      </c>
      <c r="C36" s="11">
        <v>221</v>
      </c>
      <c r="D36" s="11"/>
      <c r="E36" s="15"/>
      <c r="F36" s="11"/>
      <c r="G36" s="7"/>
      <c r="H36" s="8"/>
      <c r="I36" s="9"/>
    </row>
    <row r="37" spans="1:9" ht="15" customHeight="1">
      <c r="A37" s="33" t="s">
        <v>149</v>
      </c>
      <c r="B37" s="64" t="s">
        <v>150</v>
      </c>
      <c r="C37" s="11">
        <v>222</v>
      </c>
      <c r="D37" s="11"/>
      <c r="E37" s="13"/>
      <c r="F37" s="11"/>
      <c r="G37" s="7"/>
      <c r="H37" s="8"/>
      <c r="I37" s="9"/>
    </row>
    <row r="38" spans="1:9" ht="15" customHeight="1">
      <c r="A38" s="33"/>
      <c r="B38" s="64" t="s">
        <v>151</v>
      </c>
      <c r="C38" s="11">
        <v>223</v>
      </c>
      <c r="D38" s="11">
        <v>10</v>
      </c>
      <c r="E38" s="22">
        <v>800868</v>
      </c>
      <c r="F38" s="22">
        <f>F33-F35+F36-F37</f>
        <v>715486</v>
      </c>
      <c r="G38" s="7"/>
      <c r="H38" s="8"/>
      <c r="I38" s="9"/>
    </row>
    <row r="39" spans="1:9" ht="15" customHeight="1">
      <c r="A39" s="33"/>
      <c r="B39" s="64" t="s">
        <v>152</v>
      </c>
      <c r="C39" s="11">
        <v>224</v>
      </c>
      <c r="D39" s="11"/>
      <c r="E39" s="13"/>
      <c r="F39" s="13"/>
      <c r="G39" s="7"/>
      <c r="H39" s="8"/>
      <c r="I39" s="9"/>
    </row>
    <row r="40" spans="1:9" ht="15" customHeight="1">
      <c r="A40" s="33"/>
      <c r="B40" s="14" t="s">
        <v>153</v>
      </c>
      <c r="C40" s="11"/>
      <c r="D40" s="11"/>
      <c r="E40" s="13"/>
      <c r="F40" s="11"/>
      <c r="G40" s="7"/>
      <c r="H40" s="8"/>
      <c r="I40" s="9"/>
    </row>
    <row r="41" spans="1:9" ht="15" customHeight="1">
      <c r="A41" s="33">
        <v>721</v>
      </c>
      <c r="B41" s="61" t="s">
        <v>154</v>
      </c>
      <c r="C41" s="11">
        <v>225</v>
      </c>
      <c r="D41" s="11"/>
      <c r="E41" s="13">
        <v>80087</v>
      </c>
      <c r="F41" s="11">
        <v>38871</v>
      </c>
      <c r="G41" s="7"/>
      <c r="H41" s="8"/>
      <c r="I41" s="9"/>
    </row>
    <row r="42" spans="1:9" ht="15" customHeight="1">
      <c r="A42" s="33">
        <v>722</v>
      </c>
      <c r="B42" s="61" t="s">
        <v>155</v>
      </c>
      <c r="C42" s="11">
        <v>226</v>
      </c>
      <c r="D42" s="11"/>
      <c r="E42" s="13"/>
      <c r="F42" s="11">
        <v>14787</v>
      </c>
      <c r="G42" s="7"/>
      <c r="H42" s="8"/>
      <c r="I42" s="9"/>
    </row>
    <row r="43" spans="1:9" ht="15" customHeight="1">
      <c r="A43" s="33">
        <v>722</v>
      </c>
      <c r="B43" s="61" t="s">
        <v>156</v>
      </c>
      <c r="C43" s="11">
        <v>227</v>
      </c>
      <c r="D43" s="11"/>
      <c r="E43" s="13"/>
      <c r="F43" s="11"/>
      <c r="G43" s="7"/>
      <c r="H43" s="8"/>
      <c r="I43" s="9"/>
    </row>
    <row r="44" spans="1:9" ht="15" customHeight="1">
      <c r="A44" s="33">
        <v>723</v>
      </c>
      <c r="B44" s="64" t="s">
        <v>157</v>
      </c>
      <c r="C44" s="11">
        <v>228</v>
      </c>
      <c r="D44" s="11"/>
      <c r="E44" s="13"/>
      <c r="F44" s="11"/>
      <c r="G44" s="7"/>
      <c r="H44" s="8"/>
      <c r="I44" s="9"/>
    </row>
    <row r="45" spans="1:9" ht="15" customHeight="1">
      <c r="A45" s="33"/>
      <c r="B45" s="64" t="s">
        <v>158</v>
      </c>
      <c r="C45" s="11">
        <v>229</v>
      </c>
      <c r="D45" s="11"/>
      <c r="E45" s="13">
        <f>E38-E39-E41-E42+E43-E44</f>
        <v>720781</v>
      </c>
      <c r="F45" s="13">
        <f>F38-F39-F41-F42+F43-F44</f>
        <v>661828</v>
      </c>
      <c r="G45" s="7"/>
      <c r="H45" s="8"/>
      <c r="I45" s="9"/>
    </row>
    <row r="46" spans="1:9" ht="15" customHeight="1">
      <c r="A46" s="33"/>
      <c r="B46" s="64" t="s">
        <v>159</v>
      </c>
      <c r="C46" s="11">
        <v>230</v>
      </c>
      <c r="D46" s="11"/>
      <c r="E46" s="13"/>
      <c r="F46" s="13"/>
      <c r="G46" s="7"/>
      <c r="H46" s="8"/>
      <c r="I46" s="9"/>
    </row>
    <row r="47" spans="1:9" ht="15" customHeight="1">
      <c r="A47" s="11"/>
      <c r="B47" s="64" t="s">
        <v>160</v>
      </c>
      <c r="C47" s="11">
        <v>231</v>
      </c>
      <c r="D47" s="11"/>
      <c r="E47" s="12"/>
      <c r="F47" s="11"/>
      <c r="G47" s="7"/>
      <c r="H47" s="8"/>
      <c r="I47" s="9"/>
    </row>
    <row r="48" spans="1:9" ht="15" customHeight="1">
      <c r="A48" s="11"/>
      <c r="B48" s="64" t="s">
        <v>161</v>
      </c>
      <c r="C48" s="11">
        <v>232</v>
      </c>
      <c r="D48" s="11"/>
      <c r="E48" s="12"/>
      <c r="F48" s="11"/>
      <c r="G48" s="7"/>
      <c r="H48" s="8"/>
      <c r="I48" s="9"/>
    </row>
    <row r="49" spans="1:9" ht="15" customHeight="1">
      <c r="A49" s="11"/>
      <c r="B49" s="64" t="s">
        <v>162</v>
      </c>
      <c r="C49" s="11"/>
      <c r="D49" s="11"/>
      <c r="E49" s="12"/>
      <c r="F49" s="11">
        <v>1</v>
      </c>
      <c r="G49" s="7"/>
      <c r="H49" s="8"/>
      <c r="I49" s="9"/>
    </row>
    <row r="50" spans="1:9" ht="15" customHeight="1">
      <c r="A50" s="11"/>
      <c r="B50" s="11" t="s">
        <v>163</v>
      </c>
      <c r="C50" s="11">
        <v>233</v>
      </c>
      <c r="D50" s="11"/>
      <c r="E50" s="12"/>
      <c r="F50" s="11"/>
      <c r="G50" s="7"/>
      <c r="H50" s="8"/>
      <c r="I50" s="9"/>
    </row>
    <row r="51" spans="1:9" ht="15" customHeight="1">
      <c r="A51" s="11"/>
      <c r="B51" s="11" t="s">
        <v>164</v>
      </c>
      <c r="C51" s="11">
        <v>234</v>
      </c>
      <c r="D51" s="11"/>
      <c r="E51" s="12"/>
      <c r="F51" s="11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5"/>
      <c r="G52" s="7"/>
      <c r="H52" s="8"/>
      <c r="I52" s="9"/>
    </row>
    <row r="53" spans="1:9" ht="15" customHeight="1">
      <c r="A53" s="5" t="s">
        <v>286</v>
      </c>
      <c r="B53" s="7"/>
      <c r="C53" s="5"/>
      <c r="D53" s="5"/>
      <c r="E53" s="6" t="s">
        <v>49</v>
      </c>
      <c r="F53" s="5" t="s">
        <v>0</v>
      </c>
      <c r="G53" s="7"/>
      <c r="H53" s="8"/>
      <c r="I53" s="9"/>
    </row>
    <row r="54" spans="1:9" ht="15" customHeight="1">
      <c r="A54" s="7"/>
      <c r="B54" s="5" t="s">
        <v>287</v>
      </c>
      <c r="C54" s="5"/>
      <c r="D54" s="5"/>
      <c r="E54" s="6" t="s">
        <v>288</v>
      </c>
      <c r="F54" s="5"/>
      <c r="G54" s="7"/>
      <c r="H54" s="8"/>
      <c r="I54" s="9"/>
    </row>
    <row r="55" spans="1:9" ht="15" customHeight="1">
      <c r="A55" s="5"/>
      <c r="B55" s="7"/>
      <c r="C55" s="5"/>
      <c r="D55" s="5"/>
      <c r="E55" s="6"/>
      <c r="F55" s="5"/>
      <c r="G55" s="7"/>
      <c r="H55" s="8"/>
      <c r="I55" s="8"/>
    </row>
  </sheetData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62">
      <selection activeCell="F79" sqref="F79"/>
    </sheetView>
  </sheetViews>
  <sheetFormatPr defaultColWidth="9.140625" defaultRowHeight="12.75"/>
  <cols>
    <col min="1" max="1" width="15.00390625" style="2" customWidth="1"/>
    <col min="2" max="2" width="50.28125" style="2" customWidth="1"/>
    <col min="3" max="3" width="5.7109375" style="2" customWidth="1"/>
    <col min="4" max="4" width="6.28125" style="2" customWidth="1"/>
    <col min="5" max="5" width="11.140625" style="2" customWidth="1"/>
    <col min="6" max="6" width="12.42187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1" t="s">
        <v>272</v>
      </c>
      <c r="B1" s="1"/>
      <c r="C1" s="1"/>
      <c r="D1" s="1"/>
      <c r="E1" s="1"/>
      <c r="F1" s="1"/>
    </row>
    <row r="2" spans="1:6" ht="15" customHeight="1">
      <c r="A2" s="1" t="s">
        <v>273</v>
      </c>
      <c r="B2" s="1"/>
      <c r="C2" s="1"/>
      <c r="D2" s="1"/>
      <c r="E2" s="1"/>
      <c r="F2" s="1"/>
    </row>
    <row r="3" spans="1:6" ht="15" customHeight="1">
      <c r="A3" s="1" t="s">
        <v>274</v>
      </c>
      <c r="B3" s="1"/>
      <c r="C3" s="1"/>
      <c r="D3" s="1"/>
      <c r="E3" s="1"/>
      <c r="F3" s="1"/>
    </row>
    <row r="4" spans="1:6" ht="15" customHeight="1">
      <c r="A4" s="1" t="s">
        <v>74</v>
      </c>
      <c r="B4" s="1">
        <v>15410</v>
      </c>
      <c r="C4" s="1"/>
      <c r="D4" s="1"/>
      <c r="E4" s="1"/>
      <c r="F4" s="1"/>
    </row>
    <row r="5" spans="1:6" ht="15" customHeight="1">
      <c r="A5" s="1" t="s">
        <v>75</v>
      </c>
      <c r="B5" s="1">
        <v>100741587</v>
      </c>
      <c r="C5" s="1"/>
      <c r="D5" s="1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24" customHeight="1">
      <c r="A7" s="129" t="s">
        <v>1</v>
      </c>
      <c r="B7" s="130"/>
      <c r="C7" s="130"/>
      <c r="D7" s="130"/>
      <c r="E7" s="130"/>
      <c r="F7" s="131"/>
    </row>
    <row r="8" spans="1:6" ht="15" customHeight="1">
      <c r="A8" s="132" t="s">
        <v>283</v>
      </c>
      <c r="B8" s="133"/>
      <c r="C8" s="133"/>
      <c r="D8" s="133"/>
      <c r="E8" s="133"/>
      <c r="F8" s="134"/>
    </row>
    <row r="9" ht="15" customHeight="1">
      <c r="E9" s="1" t="s">
        <v>2</v>
      </c>
    </row>
    <row r="11" spans="1:6" ht="15" customHeight="1">
      <c r="A11" s="28" t="s">
        <v>3</v>
      </c>
      <c r="B11" s="28" t="s">
        <v>4</v>
      </c>
      <c r="C11" s="28" t="s">
        <v>5</v>
      </c>
      <c r="D11" s="47" t="s">
        <v>6</v>
      </c>
      <c r="E11" s="135" t="s">
        <v>7</v>
      </c>
      <c r="F11" s="136"/>
    </row>
    <row r="12" spans="1:6" ht="15" customHeight="1">
      <c r="A12" s="28" t="s">
        <v>8</v>
      </c>
      <c r="B12" s="29"/>
      <c r="C12" s="28"/>
      <c r="D12" s="28" t="s">
        <v>9</v>
      </c>
      <c r="E12" s="34" t="s">
        <v>10</v>
      </c>
      <c r="F12" s="48" t="s">
        <v>11</v>
      </c>
    </row>
    <row r="13" spans="1:6" ht="15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</row>
    <row r="14" spans="1:6" ht="19.5" customHeight="1">
      <c r="A14" s="29"/>
      <c r="B14" s="30" t="s">
        <v>12</v>
      </c>
      <c r="C14" s="29"/>
      <c r="D14" s="29"/>
      <c r="E14" s="29"/>
      <c r="F14" s="29"/>
    </row>
    <row r="15" spans="1:6" ht="18" customHeight="1">
      <c r="A15" s="29"/>
      <c r="B15" s="30" t="s">
        <v>76</v>
      </c>
      <c r="C15" s="28" t="s">
        <v>13</v>
      </c>
      <c r="D15" s="28"/>
      <c r="E15" s="31">
        <v>3979051</v>
      </c>
      <c r="F15" s="31">
        <f>F16+F17+F18+F20+F28</f>
        <v>3835277</v>
      </c>
    </row>
    <row r="16" spans="1:6" ht="18" customHeight="1">
      <c r="A16" s="28" t="s">
        <v>14</v>
      </c>
      <c r="B16" s="29" t="s">
        <v>15</v>
      </c>
      <c r="C16" s="28" t="s">
        <v>16</v>
      </c>
      <c r="D16" s="28"/>
      <c r="E16" s="31"/>
      <c r="F16" s="31"/>
    </row>
    <row r="17" spans="1:6" ht="18" customHeight="1">
      <c r="A17" s="28" t="s">
        <v>77</v>
      </c>
      <c r="B17" s="29" t="s">
        <v>78</v>
      </c>
      <c r="C17" s="28" t="s">
        <v>79</v>
      </c>
      <c r="D17" s="28"/>
      <c r="E17" s="31"/>
      <c r="F17" s="31"/>
    </row>
    <row r="18" spans="1:6" ht="18" customHeight="1">
      <c r="A18" s="28" t="s">
        <v>80</v>
      </c>
      <c r="B18" s="29" t="s">
        <v>95</v>
      </c>
      <c r="C18" s="28" t="s">
        <v>81</v>
      </c>
      <c r="D18" s="28">
        <v>1</v>
      </c>
      <c r="E18" s="31">
        <v>3985</v>
      </c>
      <c r="F18" s="31">
        <v>4945</v>
      </c>
    </row>
    <row r="19" spans="1:6" ht="18" customHeight="1">
      <c r="A19" s="37"/>
      <c r="B19" s="38" t="s">
        <v>96</v>
      </c>
      <c r="C19" s="37"/>
      <c r="D19" s="37"/>
      <c r="E19" s="46"/>
      <c r="F19" s="46"/>
    </row>
    <row r="20" spans="1:6" ht="18" customHeight="1">
      <c r="A20" s="34"/>
      <c r="B20" s="35" t="s">
        <v>82</v>
      </c>
      <c r="C20" s="34" t="s">
        <v>83</v>
      </c>
      <c r="D20" s="34"/>
      <c r="E20" s="36">
        <v>3389197</v>
      </c>
      <c r="F20" s="36">
        <f>F22+F24+F26</f>
        <v>3336955</v>
      </c>
    </row>
    <row r="21" spans="1:6" ht="14.25" customHeight="1">
      <c r="A21" s="37" t="s">
        <v>17</v>
      </c>
      <c r="B21" s="38"/>
      <c r="C21" s="37"/>
      <c r="D21" s="37"/>
      <c r="E21" s="39"/>
      <c r="F21" s="39"/>
    </row>
    <row r="22" spans="1:6" ht="18" customHeight="1">
      <c r="A22" s="42" t="s">
        <v>84</v>
      </c>
      <c r="B22" s="43" t="s">
        <v>18</v>
      </c>
      <c r="C22" s="42" t="s">
        <v>85</v>
      </c>
      <c r="D22" s="42">
        <v>2</v>
      </c>
      <c r="E22" s="44">
        <v>3384929</v>
      </c>
      <c r="F22" s="44">
        <v>3316634</v>
      </c>
    </row>
    <row r="23" spans="1:6" ht="15.75" customHeight="1">
      <c r="A23" s="34" t="s">
        <v>86</v>
      </c>
      <c r="B23" s="35"/>
      <c r="C23" s="34"/>
      <c r="D23" s="34"/>
      <c r="E23" s="36"/>
      <c r="F23" s="36"/>
    </row>
    <row r="24" spans="1:6" ht="18" customHeight="1">
      <c r="A24" s="37" t="s">
        <v>90</v>
      </c>
      <c r="B24" s="38" t="s">
        <v>87</v>
      </c>
      <c r="C24" s="37" t="s">
        <v>88</v>
      </c>
      <c r="D24" s="37"/>
      <c r="E24" s="39"/>
      <c r="F24" s="39">
        <v>15839</v>
      </c>
    </row>
    <row r="25" spans="1:6" ht="15.75" customHeight="1">
      <c r="A25" s="45" t="s">
        <v>89</v>
      </c>
      <c r="B25" s="35"/>
      <c r="C25" s="34"/>
      <c r="D25" s="34"/>
      <c r="E25" s="36"/>
      <c r="F25" s="36"/>
    </row>
    <row r="26" spans="1:6" ht="18" customHeight="1">
      <c r="A26" s="37" t="s">
        <v>93</v>
      </c>
      <c r="B26" s="38" t="s">
        <v>91</v>
      </c>
      <c r="C26" s="37" t="s">
        <v>92</v>
      </c>
      <c r="D26" s="37"/>
      <c r="E26" s="39">
        <v>4268</v>
      </c>
      <c r="F26" s="39">
        <v>4482</v>
      </c>
    </row>
    <row r="27" spans="1:6" ht="18" customHeight="1">
      <c r="A27" s="34" t="s">
        <v>94</v>
      </c>
      <c r="B27" s="35"/>
      <c r="C27" s="34"/>
      <c r="D27" s="34"/>
      <c r="E27" s="36"/>
      <c r="F27" s="36"/>
    </row>
    <row r="28" spans="1:6" ht="18" customHeight="1">
      <c r="A28" s="28"/>
      <c r="B28" s="29" t="s">
        <v>98</v>
      </c>
      <c r="C28" s="28" t="s">
        <v>97</v>
      </c>
      <c r="D28" s="28"/>
      <c r="E28" s="31">
        <v>585869</v>
      </c>
      <c r="F28" s="31">
        <f>F29+F30</f>
        <v>493377</v>
      </c>
    </row>
    <row r="29" spans="1:6" ht="18" customHeight="1">
      <c r="A29" s="28" t="s">
        <v>100</v>
      </c>
      <c r="B29" s="29" t="s">
        <v>19</v>
      </c>
      <c r="C29" s="28" t="s">
        <v>99</v>
      </c>
      <c r="D29" s="28">
        <v>3</v>
      </c>
      <c r="E29" s="31">
        <v>450878</v>
      </c>
      <c r="F29" s="31">
        <v>427743</v>
      </c>
    </row>
    <row r="30" spans="1:6" ht="18" customHeight="1">
      <c r="A30" s="28" t="s">
        <v>101</v>
      </c>
      <c r="B30" s="29" t="s">
        <v>20</v>
      </c>
      <c r="C30" s="28" t="s">
        <v>103</v>
      </c>
      <c r="D30" s="28">
        <v>4</v>
      </c>
      <c r="E30" s="31">
        <v>134991</v>
      </c>
      <c r="F30" s="31">
        <v>65634</v>
      </c>
    </row>
    <row r="31" spans="1:6" ht="18" customHeight="1">
      <c r="A31" s="28" t="s">
        <v>102</v>
      </c>
      <c r="B31" s="29"/>
      <c r="C31" s="28"/>
      <c r="D31" s="28"/>
      <c r="E31" s="31"/>
      <c r="F31" s="31"/>
    </row>
    <row r="32" spans="1:6" ht="18" customHeight="1">
      <c r="A32" s="28"/>
      <c r="B32" s="30" t="s">
        <v>104</v>
      </c>
      <c r="C32" s="28" t="s">
        <v>77</v>
      </c>
      <c r="D32" s="28"/>
      <c r="E32" s="31">
        <v>8814328</v>
      </c>
      <c r="F32" s="31">
        <f>F33+F35+F37+F43</f>
        <v>8589029</v>
      </c>
    </row>
    <row r="33" spans="1:6" ht="18" customHeight="1">
      <c r="A33" s="28" t="s">
        <v>105</v>
      </c>
      <c r="B33" s="29" t="s">
        <v>21</v>
      </c>
      <c r="C33" s="28" t="s">
        <v>106</v>
      </c>
      <c r="D33" s="28">
        <v>5</v>
      </c>
      <c r="E33" s="31">
        <v>4132200</v>
      </c>
      <c r="F33" s="31">
        <v>4708695</v>
      </c>
    </row>
    <row r="34" spans="1:6" ht="18" customHeight="1">
      <c r="A34" s="37">
        <v>14</v>
      </c>
      <c r="B34" s="38" t="s">
        <v>107</v>
      </c>
      <c r="C34" s="37"/>
      <c r="D34" s="37"/>
      <c r="E34" s="39"/>
      <c r="F34" s="39"/>
    </row>
    <row r="35" spans="1:6" ht="18" customHeight="1">
      <c r="A35" s="34"/>
      <c r="B35" s="35" t="s">
        <v>108</v>
      </c>
      <c r="C35" s="34" t="s">
        <v>109</v>
      </c>
      <c r="D35" s="34"/>
      <c r="E35" s="36">
        <v>5091</v>
      </c>
      <c r="F35" s="36"/>
    </row>
    <row r="36" spans="1:6" ht="15" customHeight="1">
      <c r="A36" s="37"/>
      <c r="B36" s="38" t="s">
        <v>110</v>
      </c>
      <c r="C36" s="37"/>
      <c r="D36" s="37"/>
      <c r="E36" s="39"/>
      <c r="F36" s="39"/>
    </row>
    <row r="37" spans="1:6" ht="15.75" customHeight="1">
      <c r="A37" s="34"/>
      <c r="B37" s="35" t="s">
        <v>111</v>
      </c>
      <c r="C37" s="34" t="s">
        <v>112</v>
      </c>
      <c r="D37" s="34"/>
      <c r="E37" s="36">
        <v>4677037</v>
      </c>
      <c r="F37" s="36">
        <f>F38+F39+F40+F41+F42</f>
        <v>3880334</v>
      </c>
    </row>
    <row r="38" spans="1:6" ht="18" customHeight="1">
      <c r="A38" s="28" t="s">
        <v>113</v>
      </c>
      <c r="B38" s="29" t="s">
        <v>22</v>
      </c>
      <c r="C38" s="28" t="s">
        <v>114</v>
      </c>
      <c r="D38" s="28">
        <v>6</v>
      </c>
      <c r="E38" s="31">
        <v>4250171</v>
      </c>
      <c r="F38" s="31">
        <v>3703055</v>
      </c>
    </row>
    <row r="39" spans="1:6" ht="18" customHeight="1">
      <c r="A39" s="28">
        <v>223</v>
      </c>
      <c r="B39" s="29" t="s">
        <v>116</v>
      </c>
      <c r="C39" s="28" t="s">
        <v>115</v>
      </c>
      <c r="D39" s="28"/>
      <c r="E39" s="31"/>
      <c r="F39" s="31"/>
    </row>
    <row r="40" spans="1:6" ht="18" customHeight="1">
      <c r="A40" s="28" t="s">
        <v>117</v>
      </c>
      <c r="B40" s="29" t="s">
        <v>118</v>
      </c>
      <c r="C40" s="28" t="s">
        <v>119</v>
      </c>
      <c r="D40" s="28">
        <v>7</v>
      </c>
      <c r="E40" s="31">
        <v>19721</v>
      </c>
      <c r="F40" s="31">
        <v>21747</v>
      </c>
    </row>
    <row r="41" spans="1:6" ht="18" customHeight="1">
      <c r="A41" s="28">
        <v>24</v>
      </c>
      <c r="B41" s="29" t="s">
        <v>120</v>
      </c>
      <c r="C41" s="28" t="s">
        <v>121</v>
      </c>
      <c r="D41" s="28"/>
      <c r="E41" s="31">
        <v>374257</v>
      </c>
      <c r="F41" s="31">
        <v>146623</v>
      </c>
    </row>
    <row r="42" spans="1:6" ht="18" customHeight="1">
      <c r="A42" s="28" t="s">
        <v>23</v>
      </c>
      <c r="B42" s="29" t="s">
        <v>24</v>
      </c>
      <c r="C42" s="28" t="s">
        <v>122</v>
      </c>
      <c r="D42" s="28"/>
      <c r="E42" s="31">
        <v>32888</v>
      </c>
      <c r="F42" s="31">
        <v>8909</v>
      </c>
    </row>
    <row r="43" spans="1:6" ht="18" customHeight="1">
      <c r="A43" s="28">
        <v>288</v>
      </c>
      <c r="B43" s="30" t="s">
        <v>123</v>
      </c>
      <c r="C43" s="28" t="s">
        <v>124</v>
      </c>
      <c r="D43" s="28"/>
      <c r="E43" s="31"/>
      <c r="F43" s="31"/>
    </row>
    <row r="44" spans="1:6" ht="18" customHeight="1">
      <c r="A44" s="28"/>
      <c r="B44" s="30" t="s">
        <v>126</v>
      </c>
      <c r="C44" s="28" t="s">
        <v>125</v>
      </c>
      <c r="D44" s="28"/>
      <c r="E44" s="31">
        <f>E15+E32</f>
        <v>12793379</v>
      </c>
      <c r="F44" s="31">
        <f>F15+F32</f>
        <v>12424306</v>
      </c>
    </row>
    <row r="45" spans="1:6" ht="18" customHeight="1">
      <c r="A45" s="28">
        <v>29</v>
      </c>
      <c r="B45" s="30" t="s">
        <v>25</v>
      </c>
      <c r="C45" s="28" t="s">
        <v>127</v>
      </c>
      <c r="D45" s="28"/>
      <c r="E45" s="31"/>
      <c r="F45" s="31"/>
    </row>
    <row r="46" spans="1:6" ht="18" customHeight="1">
      <c r="A46" s="28"/>
      <c r="B46" s="30" t="s">
        <v>128</v>
      </c>
      <c r="C46" s="28" t="s">
        <v>129</v>
      </c>
      <c r="D46" s="28"/>
      <c r="E46" s="32">
        <v>12793379</v>
      </c>
      <c r="F46" s="32">
        <f>F44+F45</f>
        <v>12424306</v>
      </c>
    </row>
    <row r="47" spans="1:6" ht="18" customHeight="1">
      <c r="A47" s="28">
        <v>88</v>
      </c>
      <c r="B47" s="30" t="s">
        <v>26</v>
      </c>
      <c r="C47" s="28" t="s">
        <v>130</v>
      </c>
      <c r="D47" s="28">
        <v>8</v>
      </c>
      <c r="E47" s="31">
        <v>2929019</v>
      </c>
      <c r="F47" s="31">
        <v>3849770</v>
      </c>
    </row>
    <row r="48" spans="1:6" ht="27" customHeight="1">
      <c r="A48" s="28"/>
      <c r="B48" s="30"/>
      <c r="C48" s="28"/>
      <c r="D48" s="28"/>
      <c r="E48" s="31"/>
      <c r="F48" s="31"/>
    </row>
    <row r="49" spans="1:6" ht="19.5" customHeight="1">
      <c r="A49" s="28"/>
      <c r="B49" s="30" t="s">
        <v>27</v>
      </c>
      <c r="C49" s="28"/>
      <c r="D49" s="28"/>
      <c r="E49" s="31"/>
      <c r="F49" s="31"/>
    </row>
    <row r="50" spans="1:6" ht="19.5" customHeight="1">
      <c r="A50" s="28"/>
      <c r="B50" s="30" t="s">
        <v>131</v>
      </c>
      <c r="C50" s="28">
        <v>101</v>
      </c>
      <c r="D50" s="28"/>
      <c r="E50" s="31">
        <v>6048939</v>
      </c>
      <c r="F50" s="31">
        <f>F51+F52+F53+F54+F55-F56-F57</f>
        <v>5334003</v>
      </c>
    </row>
    <row r="51" spans="1:6" ht="19.5" customHeight="1">
      <c r="A51" s="28">
        <v>30</v>
      </c>
      <c r="B51" s="29" t="s">
        <v>28</v>
      </c>
      <c r="C51" s="28">
        <v>102</v>
      </c>
      <c r="D51" s="28">
        <v>9</v>
      </c>
      <c r="E51" s="31">
        <v>2499135</v>
      </c>
      <c r="F51" s="31">
        <v>1785096</v>
      </c>
    </row>
    <row r="52" spans="1:10" ht="19.5" customHeight="1">
      <c r="A52" s="28">
        <v>31</v>
      </c>
      <c r="B52" s="29" t="s">
        <v>29</v>
      </c>
      <c r="C52" s="28">
        <v>103</v>
      </c>
      <c r="D52" s="28"/>
      <c r="E52" s="31"/>
      <c r="F52" s="31"/>
      <c r="J52" s="3"/>
    </row>
    <row r="53" spans="1:6" ht="19.5" customHeight="1">
      <c r="A53" s="28">
        <v>32</v>
      </c>
      <c r="B53" s="29" t="s">
        <v>30</v>
      </c>
      <c r="C53" s="28">
        <v>104</v>
      </c>
      <c r="D53" s="28"/>
      <c r="E53" s="31">
        <v>349111</v>
      </c>
      <c r="F53" s="31">
        <v>316019</v>
      </c>
    </row>
    <row r="54" spans="1:6" ht="19.5" customHeight="1">
      <c r="A54" s="28">
        <v>33</v>
      </c>
      <c r="B54" s="29" t="s">
        <v>31</v>
      </c>
      <c r="C54" s="28">
        <v>105</v>
      </c>
      <c r="D54" s="28"/>
      <c r="E54" s="31">
        <v>1901024</v>
      </c>
      <c r="F54" s="31">
        <v>1902418</v>
      </c>
    </row>
    <row r="55" spans="1:6" ht="19.5" customHeight="1">
      <c r="A55" s="28">
        <v>34</v>
      </c>
      <c r="B55" s="29" t="s">
        <v>32</v>
      </c>
      <c r="C55" s="28">
        <v>106</v>
      </c>
      <c r="D55" s="28"/>
      <c r="E55" s="31">
        <v>1299669</v>
      </c>
      <c r="F55" s="31">
        <v>1330470</v>
      </c>
    </row>
    <row r="56" spans="1:6" ht="19.5" customHeight="1">
      <c r="A56" s="28">
        <v>35</v>
      </c>
      <c r="B56" s="29" t="s">
        <v>33</v>
      </c>
      <c r="C56" s="28">
        <v>107</v>
      </c>
      <c r="D56" s="28"/>
      <c r="E56" s="31"/>
      <c r="F56" s="31"/>
    </row>
    <row r="57" spans="1:6" ht="19.5" customHeight="1">
      <c r="A57" s="28" t="s">
        <v>34</v>
      </c>
      <c r="B57" s="29" t="s">
        <v>35</v>
      </c>
      <c r="C57" s="28">
        <v>108</v>
      </c>
      <c r="D57" s="28"/>
      <c r="E57" s="31"/>
      <c r="F57" s="31"/>
    </row>
    <row r="58" spans="1:6" ht="19.5" customHeight="1">
      <c r="A58" s="28"/>
      <c r="B58" s="30" t="s">
        <v>132</v>
      </c>
      <c r="C58" s="28">
        <v>109</v>
      </c>
      <c r="D58" s="28"/>
      <c r="E58" s="31">
        <v>6744440</v>
      </c>
      <c r="F58" s="31">
        <f>F59+F60+F63+F72</f>
        <v>7090303</v>
      </c>
    </row>
    <row r="59" spans="1:6" ht="19.5" customHeight="1">
      <c r="A59" s="28">
        <v>40</v>
      </c>
      <c r="B59" s="29" t="s">
        <v>36</v>
      </c>
      <c r="C59" s="28">
        <v>110</v>
      </c>
      <c r="D59" s="28"/>
      <c r="E59" s="31"/>
      <c r="F59" s="31"/>
    </row>
    <row r="60" spans="1:6" ht="19.5" customHeight="1">
      <c r="A60" s="28">
        <v>41</v>
      </c>
      <c r="B60" s="29" t="s">
        <v>37</v>
      </c>
      <c r="C60" s="28">
        <v>111</v>
      </c>
      <c r="D60" s="28">
        <v>10</v>
      </c>
      <c r="E60" s="31">
        <v>3391005</v>
      </c>
      <c r="F60" s="31">
        <f>F61+F62</f>
        <v>4550110</v>
      </c>
    </row>
    <row r="61" spans="1:6" ht="19.5" customHeight="1">
      <c r="A61" s="28">
        <v>414.415</v>
      </c>
      <c r="B61" s="29" t="s">
        <v>38</v>
      </c>
      <c r="C61" s="28">
        <v>112</v>
      </c>
      <c r="D61" s="28"/>
      <c r="E61" s="31">
        <v>3373024</v>
      </c>
      <c r="F61" s="31">
        <v>4532129</v>
      </c>
    </row>
    <row r="62" spans="1:6" ht="19.5" customHeight="1">
      <c r="A62" s="28" t="s">
        <v>133</v>
      </c>
      <c r="B62" s="29" t="s">
        <v>39</v>
      </c>
      <c r="C62" s="28">
        <v>113</v>
      </c>
      <c r="D62" s="28"/>
      <c r="E62" s="31">
        <v>17981</v>
      </c>
      <c r="F62" s="31">
        <v>17981</v>
      </c>
    </row>
    <row r="63" spans="1:6" ht="19.5" customHeight="1">
      <c r="A63" s="28"/>
      <c r="B63" s="29" t="s">
        <v>134</v>
      </c>
      <c r="C63" s="28">
        <v>114</v>
      </c>
      <c r="D63" s="28"/>
      <c r="E63" s="31">
        <v>3154764</v>
      </c>
      <c r="F63" s="31">
        <f>F64+F66+F67+F69+F70+F71</f>
        <v>2341522</v>
      </c>
    </row>
    <row r="64" spans="1:6" ht="19.5" customHeight="1">
      <c r="A64" s="28" t="s">
        <v>135</v>
      </c>
      <c r="B64" s="29" t="s">
        <v>40</v>
      </c>
      <c r="C64" s="28">
        <v>115</v>
      </c>
      <c r="D64" s="28">
        <v>11</v>
      </c>
      <c r="E64" s="31">
        <v>247946</v>
      </c>
      <c r="F64" s="31">
        <v>173219</v>
      </c>
    </row>
    <row r="65" spans="1:6" ht="19.5" customHeight="1">
      <c r="A65" s="37">
        <v>427</v>
      </c>
      <c r="B65" s="38" t="s">
        <v>136</v>
      </c>
      <c r="C65" s="37"/>
      <c r="D65" s="37"/>
      <c r="E65" s="39"/>
      <c r="F65" s="39"/>
    </row>
    <row r="66" spans="1:6" ht="19.5" customHeight="1">
      <c r="A66" s="34"/>
      <c r="B66" s="35" t="s">
        <v>137</v>
      </c>
      <c r="C66" s="34">
        <v>116</v>
      </c>
      <c r="D66" s="34"/>
      <c r="E66" s="36"/>
      <c r="F66" s="36"/>
    </row>
    <row r="67" spans="1:6" ht="19.5" customHeight="1">
      <c r="A67" s="28" t="s">
        <v>41</v>
      </c>
      <c r="B67" s="29" t="s">
        <v>139</v>
      </c>
      <c r="C67" s="28">
        <v>117</v>
      </c>
      <c r="D67" s="28">
        <v>12</v>
      </c>
      <c r="E67" s="31">
        <v>2800918</v>
      </c>
      <c r="F67" s="31">
        <v>2119312</v>
      </c>
    </row>
    <row r="68" spans="1:6" ht="16.5" customHeight="1">
      <c r="A68" s="37" t="s">
        <v>42</v>
      </c>
      <c r="B68" s="38" t="s">
        <v>43</v>
      </c>
      <c r="C68" s="37"/>
      <c r="D68" s="37"/>
      <c r="E68" s="39"/>
      <c r="F68" s="39"/>
    </row>
    <row r="69" spans="1:6" ht="16.5" customHeight="1">
      <c r="A69" s="34" t="s">
        <v>44</v>
      </c>
      <c r="B69" s="35" t="s">
        <v>45</v>
      </c>
      <c r="C69" s="34">
        <v>118</v>
      </c>
      <c r="D69" s="34"/>
      <c r="E69" s="36">
        <v>21274</v>
      </c>
      <c r="F69" s="36">
        <v>31029</v>
      </c>
    </row>
    <row r="70" spans="1:6" ht="16.5" customHeight="1">
      <c r="A70" s="28" t="s">
        <v>138</v>
      </c>
      <c r="B70" s="29" t="s">
        <v>140</v>
      </c>
      <c r="C70" s="34">
        <v>119</v>
      </c>
      <c r="D70" s="34"/>
      <c r="E70" s="36">
        <v>56368</v>
      </c>
      <c r="F70" s="36">
        <v>882</v>
      </c>
    </row>
    <row r="71" spans="1:6" ht="16.5" customHeight="1">
      <c r="A71" s="28">
        <v>481</v>
      </c>
      <c r="B71" s="29" t="s">
        <v>141</v>
      </c>
      <c r="C71" s="34">
        <v>120</v>
      </c>
      <c r="D71" s="34"/>
      <c r="E71" s="36">
        <v>28258</v>
      </c>
      <c r="F71" s="36">
        <v>17080</v>
      </c>
    </row>
    <row r="72" spans="1:6" ht="19.5" customHeight="1">
      <c r="A72" s="28">
        <v>498</v>
      </c>
      <c r="B72" s="29" t="s">
        <v>46</v>
      </c>
      <c r="C72" s="28">
        <v>121</v>
      </c>
      <c r="D72" s="28"/>
      <c r="E72" s="31">
        <v>198671</v>
      </c>
      <c r="F72" s="31">
        <v>198671</v>
      </c>
    </row>
    <row r="73" spans="1:6" ht="19.5" customHeight="1">
      <c r="A73" s="28"/>
      <c r="B73" s="30" t="s">
        <v>47</v>
      </c>
      <c r="C73" s="28">
        <v>122</v>
      </c>
      <c r="D73" s="28"/>
      <c r="E73" s="32">
        <f>E50+E58</f>
        <v>12793379</v>
      </c>
      <c r="F73" s="32">
        <f>F50+F58</f>
        <v>12424306</v>
      </c>
    </row>
    <row r="74" spans="1:6" ht="19.5" customHeight="1">
      <c r="A74" s="28">
        <v>89</v>
      </c>
      <c r="B74" s="30" t="s">
        <v>48</v>
      </c>
      <c r="C74" s="28">
        <v>123</v>
      </c>
      <c r="D74" s="28"/>
      <c r="E74" s="31">
        <v>2929019</v>
      </c>
      <c r="F74" s="31">
        <v>3849770</v>
      </c>
    </row>
    <row r="75" spans="1:8" ht="15" customHeight="1">
      <c r="A75" s="25"/>
      <c r="B75" s="26"/>
      <c r="C75" s="25"/>
      <c r="D75" s="25"/>
      <c r="E75" s="27"/>
      <c r="F75" s="27"/>
      <c r="H75" s="40"/>
    </row>
    <row r="76" spans="1:6" ht="12">
      <c r="A76" s="1" t="s">
        <v>289</v>
      </c>
      <c r="C76" s="1"/>
      <c r="D76" s="1"/>
      <c r="E76" s="4" t="s">
        <v>49</v>
      </c>
      <c r="F76" s="1" t="s">
        <v>0</v>
      </c>
    </row>
    <row r="77" spans="2:6" ht="12">
      <c r="B77" s="1" t="s">
        <v>292</v>
      </c>
      <c r="C77" s="1"/>
      <c r="D77" s="1"/>
      <c r="E77" s="1" t="s">
        <v>288</v>
      </c>
      <c r="F77" s="1"/>
    </row>
    <row r="78" spans="1:6" ht="12">
      <c r="A78" s="1" t="s">
        <v>290</v>
      </c>
      <c r="B78" s="2" t="s">
        <v>291</v>
      </c>
      <c r="C78" s="1"/>
      <c r="D78" s="1"/>
      <c r="E78" s="1"/>
      <c r="F78" s="1"/>
    </row>
    <row r="83" ht="12">
      <c r="E83" s="2" t="s">
        <v>0</v>
      </c>
    </row>
    <row r="84" ht="12">
      <c r="E84" s="3"/>
    </row>
    <row r="85" ht="12">
      <c r="E85" s="2" t="s">
        <v>0</v>
      </c>
    </row>
    <row r="86" ht="12">
      <c r="E86" s="2" t="s">
        <v>0</v>
      </c>
    </row>
    <row r="87" ht="12">
      <c r="E87" s="2" t="s">
        <v>0</v>
      </c>
    </row>
  </sheetData>
  <mergeCells count="3">
    <mergeCell ref="A7:F7"/>
    <mergeCell ref="A8:F8"/>
    <mergeCell ref="E11:F1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26">
      <selection activeCell="A26" sqref="A26"/>
    </sheetView>
  </sheetViews>
  <sheetFormatPr defaultColWidth="9.140625" defaultRowHeight="13.5" customHeight="1"/>
  <cols>
    <col min="1" max="1" width="56.8515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8" t="s">
        <v>277</v>
      </c>
      <c r="B1" s="69"/>
      <c r="C1" s="69"/>
      <c r="D1" s="69"/>
    </row>
    <row r="2" spans="1:4" ht="13.5" customHeight="1">
      <c r="A2" s="68" t="s">
        <v>276</v>
      </c>
      <c r="B2" s="69"/>
      <c r="C2" s="69"/>
      <c r="D2" s="69"/>
    </row>
    <row r="3" spans="1:4" ht="13.5" customHeight="1">
      <c r="A3" s="68" t="s">
        <v>274</v>
      </c>
      <c r="B3" s="69"/>
      <c r="C3" s="69"/>
      <c r="D3" s="69"/>
    </row>
    <row r="4" spans="1:4" ht="13.5" customHeight="1">
      <c r="A4" s="68" t="s">
        <v>278</v>
      </c>
      <c r="B4" s="69"/>
      <c r="C4" s="69"/>
      <c r="D4" s="69"/>
    </row>
    <row r="5" spans="1:4" ht="13.5" customHeight="1">
      <c r="A5" s="68" t="s">
        <v>279</v>
      </c>
      <c r="B5" s="69"/>
      <c r="C5" s="69"/>
      <c r="D5" s="69"/>
    </row>
    <row r="6" spans="1:4" ht="19.5" customHeight="1">
      <c r="A6" s="111" t="s">
        <v>214</v>
      </c>
      <c r="B6" s="71"/>
      <c r="C6" s="72"/>
      <c r="D6" s="108"/>
    </row>
    <row r="7" spans="1:4" ht="13.5" customHeight="1">
      <c r="A7" s="137" t="s">
        <v>285</v>
      </c>
      <c r="B7" s="138"/>
      <c r="C7" s="138"/>
      <c r="D7" s="139"/>
    </row>
    <row r="8" spans="1:4" ht="13.5" customHeight="1">
      <c r="A8" s="70"/>
      <c r="B8" s="70"/>
      <c r="C8" s="70"/>
      <c r="D8" s="69" t="s">
        <v>2</v>
      </c>
    </row>
    <row r="9" spans="1:4" ht="13.5" customHeight="1">
      <c r="A9" s="73" t="s">
        <v>4</v>
      </c>
      <c r="B9" s="109" t="s">
        <v>5</v>
      </c>
      <c r="C9" s="140" t="s">
        <v>7</v>
      </c>
      <c r="D9" s="141"/>
    </row>
    <row r="10" spans="1:4" ht="13.5" customHeight="1">
      <c r="A10" s="74"/>
      <c r="B10" s="75"/>
      <c r="C10" s="110" t="s">
        <v>10</v>
      </c>
      <c r="D10" s="110" t="s">
        <v>11</v>
      </c>
    </row>
    <row r="11" spans="1:4" ht="12" customHeight="1">
      <c r="A11" s="117">
        <v>1</v>
      </c>
      <c r="B11" s="117">
        <v>2</v>
      </c>
      <c r="C11" s="117">
        <v>3</v>
      </c>
      <c r="D11" s="117">
        <v>4</v>
      </c>
    </row>
    <row r="12" spans="1:4" ht="13.5" customHeight="1">
      <c r="A12" s="112" t="s">
        <v>215</v>
      </c>
      <c r="B12" s="77"/>
      <c r="C12" s="78"/>
      <c r="D12" s="78"/>
    </row>
    <row r="13" spans="1:4" ht="13.5" customHeight="1">
      <c r="A13" s="114" t="s">
        <v>166</v>
      </c>
      <c r="B13" s="75">
        <v>301</v>
      </c>
      <c r="C13" s="80">
        <v>9679594</v>
      </c>
      <c r="D13" s="80">
        <f>D14+D15+D16</f>
        <v>17117610</v>
      </c>
    </row>
    <row r="14" spans="1:4" ht="13.5" customHeight="1">
      <c r="A14" s="81" t="s">
        <v>167</v>
      </c>
      <c r="B14" s="76">
        <v>302</v>
      </c>
      <c r="C14" s="82">
        <v>9449750</v>
      </c>
      <c r="D14" s="82">
        <v>16989510</v>
      </c>
    </row>
    <row r="15" spans="1:4" ht="13.5" customHeight="1">
      <c r="A15" s="113" t="s">
        <v>216</v>
      </c>
      <c r="B15" s="76">
        <v>303</v>
      </c>
      <c r="C15" s="82">
        <v>34502</v>
      </c>
      <c r="D15" s="82">
        <v>9775</v>
      </c>
    </row>
    <row r="16" spans="1:4" ht="13.5" customHeight="1">
      <c r="A16" s="113" t="s">
        <v>217</v>
      </c>
      <c r="B16" s="76">
        <v>304</v>
      </c>
      <c r="C16" s="82">
        <v>195342</v>
      </c>
      <c r="D16" s="82">
        <v>118325</v>
      </c>
    </row>
    <row r="17" spans="1:4" ht="13.5" customHeight="1">
      <c r="A17" s="115" t="s">
        <v>218</v>
      </c>
      <c r="B17" s="76">
        <v>305</v>
      </c>
      <c r="C17" s="82">
        <v>8554146</v>
      </c>
      <c r="D17" s="82">
        <f>D18+D19+D20+D21+D22</f>
        <v>16988098</v>
      </c>
    </row>
    <row r="18" spans="1:4" ht="13.5" customHeight="1">
      <c r="A18" s="81" t="s">
        <v>168</v>
      </c>
      <c r="B18" s="76">
        <v>306</v>
      </c>
      <c r="C18" s="82">
        <v>7619368</v>
      </c>
      <c r="D18" s="82">
        <v>16392305</v>
      </c>
    </row>
    <row r="19" spans="1:4" ht="13.5" customHeight="1">
      <c r="A19" s="81" t="s">
        <v>169</v>
      </c>
      <c r="B19" s="76">
        <v>307</v>
      </c>
      <c r="C19" s="82">
        <v>250249</v>
      </c>
      <c r="D19" s="82">
        <v>337680</v>
      </c>
    </row>
    <row r="20" spans="1:4" ht="13.5" customHeight="1">
      <c r="A20" s="81" t="s">
        <v>170</v>
      </c>
      <c r="B20" s="76">
        <v>308</v>
      </c>
      <c r="C20" s="82">
        <v>187889</v>
      </c>
      <c r="D20" s="82">
        <v>236227</v>
      </c>
    </row>
    <row r="21" spans="1:4" ht="13.5" customHeight="1">
      <c r="A21" s="113" t="s">
        <v>219</v>
      </c>
      <c r="B21" s="76">
        <v>309</v>
      </c>
      <c r="C21" s="82">
        <v>68940</v>
      </c>
      <c r="D21" s="82">
        <v>10413</v>
      </c>
    </row>
    <row r="22" spans="1:4" ht="13.5" customHeight="1">
      <c r="A22" s="81" t="s">
        <v>171</v>
      </c>
      <c r="B22" s="76">
        <v>310</v>
      </c>
      <c r="C22" s="82">
        <v>427700</v>
      </c>
      <c r="D22" s="82">
        <v>11473</v>
      </c>
    </row>
    <row r="23" spans="1:4" ht="13.5" customHeight="1">
      <c r="A23" s="115" t="s">
        <v>172</v>
      </c>
      <c r="B23" s="76">
        <v>311</v>
      </c>
      <c r="C23" s="82">
        <f>C13-C17</f>
        <v>1125448</v>
      </c>
      <c r="D23" s="82">
        <f>D13-D17</f>
        <v>129512</v>
      </c>
    </row>
    <row r="24" spans="1:4" ht="13.5" customHeight="1">
      <c r="A24" s="115" t="s">
        <v>173</v>
      </c>
      <c r="B24" s="76">
        <v>312</v>
      </c>
      <c r="C24" s="82"/>
      <c r="D24" s="82"/>
    </row>
    <row r="25" spans="1:4" ht="13.5" customHeight="1">
      <c r="A25" s="112" t="s">
        <v>220</v>
      </c>
      <c r="B25" s="73" t="s">
        <v>0</v>
      </c>
      <c r="C25" s="83"/>
      <c r="D25" s="83"/>
    </row>
    <row r="26" spans="1:4" ht="13.5" customHeight="1">
      <c r="A26" s="114" t="s">
        <v>174</v>
      </c>
      <c r="B26" s="75">
        <v>313</v>
      </c>
      <c r="C26" s="80">
        <v>552830</v>
      </c>
      <c r="D26" s="80">
        <f>D27+D29+D30+D31+D32</f>
        <v>1041460</v>
      </c>
    </row>
    <row r="27" spans="1:4" ht="13.5" customHeight="1">
      <c r="A27" s="81" t="s">
        <v>175</v>
      </c>
      <c r="B27" s="76">
        <v>314</v>
      </c>
      <c r="C27" s="82">
        <v>514665</v>
      </c>
      <c r="D27" s="82">
        <v>651610</v>
      </c>
    </row>
    <row r="28" spans="1:4" ht="13.5" customHeight="1">
      <c r="A28" s="84" t="s">
        <v>176</v>
      </c>
      <c r="B28" s="73"/>
      <c r="C28" s="83"/>
      <c r="D28" s="83"/>
    </row>
    <row r="29" spans="1:4" ht="13.5" customHeight="1">
      <c r="A29" s="85" t="s">
        <v>177</v>
      </c>
      <c r="B29" s="75">
        <v>315</v>
      </c>
      <c r="C29" s="80">
        <v>13944</v>
      </c>
      <c r="D29" s="80">
        <v>11522</v>
      </c>
    </row>
    <row r="30" spans="1:4" ht="13.5" customHeight="1">
      <c r="A30" s="86" t="s">
        <v>178</v>
      </c>
      <c r="B30" s="76">
        <v>316</v>
      </c>
      <c r="C30" s="82">
        <v>23791</v>
      </c>
      <c r="D30" s="82">
        <v>378304</v>
      </c>
    </row>
    <row r="31" spans="1:4" ht="13.5" customHeight="1">
      <c r="A31" s="113" t="s">
        <v>221</v>
      </c>
      <c r="B31" s="76">
        <v>317</v>
      </c>
      <c r="C31" s="82"/>
      <c r="D31" s="82"/>
    </row>
    <row r="32" spans="1:4" ht="13.5" customHeight="1">
      <c r="A32" s="81" t="s">
        <v>179</v>
      </c>
      <c r="B32" s="76">
        <v>318</v>
      </c>
      <c r="C32" s="82">
        <v>430</v>
      </c>
      <c r="D32" s="82">
        <v>24</v>
      </c>
    </row>
    <row r="33" spans="1:4" ht="13.5" customHeight="1">
      <c r="A33" s="115" t="s">
        <v>222</v>
      </c>
      <c r="B33" s="76">
        <v>319</v>
      </c>
      <c r="C33" s="82">
        <v>333359</v>
      </c>
      <c r="D33" s="82">
        <f>D34+D36+D37</f>
        <v>161948</v>
      </c>
    </row>
    <row r="34" spans="1:4" ht="13.5" customHeight="1">
      <c r="A34" s="81" t="s">
        <v>180</v>
      </c>
      <c r="B34" s="76">
        <v>320</v>
      </c>
      <c r="C34" s="82">
        <v>190000</v>
      </c>
      <c r="D34" s="82"/>
    </row>
    <row r="35" spans="1:4" ht="13.5" customHeight="1">
      <c r="A35" s="84" t="s">
        <v>181</v>
      </c>
      <c r="B35" s="73"/>
      <c r="C35" s="83"/>
      <c r="D35" s="83"/>
    </row>
    <row r="36" spans="1:4" ht="13.5" customHeight="1">
      <c r="A36" s="79" t="s">
        <v>182</v>
      </c>
      <c r="B36" s="75">
        <v>321</v>
      </c>
      <c r="C36" s="80">
        <v>99059</v>
      </c>
      <c r="D36" s="80">
        <v>100908</v>
      </c>
    </row>
    <row r="37" spans="1:4" ht="13.5" customHeight="1">
      <c r="A37" s="81" t="s">
        <v>183</v>
      </c>
      <c r="B37" s="76">
        <v>322</v>
      </c>
      <c r="C37" s="82">
        <v>44300</v>
      </c>
      <c r="D37" s="82">
        <v>61040</v>
      </c>
    </row>
    <row r="38" spans="1:4" ht="13.5" customHeight="1">
      <c r="A38" s="115" t="s">
        <v>184</v>
      </c>
      <c r="B38" s="76">
        <v>323</v>
      </c>
      <c r="C38" s="82">
        <v>219471</v>
      </c>
      <c r="D38" s="82">
        <f>D26-D33</f>
        <v>879512</v>
      </c>
    </row>
    <row r="39" spans="1:4" ht="13.5" customHeight="1">
      <c r="A39" s="115" t="s">
        <v>185</v>
      </c>
      <c r="B39" s="76">
        <v>324</v>
      </c>
      <c r="C39" s="82"/>
      <c r="D39" s="82"/>
    </row>
    <row r="40" spans="1:4" ht="13.5" customHeight="1">
      <c r="A40" s="112" t="s">
        <v>223</v>
      </c>
      <c r="B40" s="73"/>
      <c r="C40" s="83"/>
      <c r="D40" s="83"/>
    </row>
    <row r="41" spans="1:4" ht="13.5" customHeight="1">
      <c r="A41" s="114" t="s">
        <v>186</v>
      </c>
      <c r="B41" s="75">
        <v>325</v>
      </c>
      <c r="C41" s="80"/>
      <c r="D41" s="80">
        <f>D42+D43+D44</f>
        <v>6987597</v>
      </c>
    </row>
    <row r="42" spans="1:4" ht="13.5" customHeight="1">
      <c r="A42" s="81" t="s">
        <v>187</v>
      </c>
      <c r="B42" s="76">
        <v>326</v>
      </c>
      <c r="C42" s="82"/>
      <c r="D42" s="82"/>
    </row>
    <row r="43" spans="1:4" ht="13.5" customHeight="1">
      <c r="A43" s="81" t="s">
        <v>188</v>
      </c>
      <c r="B43" s="76">
        <v>327</v>
      </c>
      <c r="C43" s="82"/>
      <c r="D43" s="82">
        <v>6987597</v>
      </c>
    </row>
    <row r="44" spans="1:4" ht="13.5" customHeight="1">
      <c r="A44" s="81" t="s">
        <v>189</v>
      </c>
      <c r="B44" s="76">
        <v>328</v>
      </c>
      <c r="C44" s="82"/>
      <c r="D44" s="82"/>
    </row>
    <row r="45" spans="1:4" ht="13.5" customHeight="1">
      <c r="A45" s="115" t="s">
        <v>190</v>
      </c>
      <c r="B45" s="76">
        <v>329</v>
      </c>
      <c r="C45" s="82">
        <v>1117285</v>
      </c>
      <c r="D45" s="82">
        <f>D46+D47+D48+D49</f>
        <v>7932571</v>
      </c>
    </row>
    <row r="46" spans="1:4" ht="13.5" customHeight="1">
      <c r="A46" s="81" t="s">
        <v>191</v>
      </c>
      <c r="B46" s="76">
        <v>330</v>
      </c>
      <c r="C46" s="82"/>
      <c r="D46" s="82"/>
    </row>
    <row r="47" spans="1:4" ht="13.5" customHeight="1">
      <c r="A47" s="81" t="s">
        <v>192</v>
      </c>
      <c r="B47" s="76">
        <v>331</v>
      </c>
      <c r="C47" s="82">
        <v>1113375</v>
      </c>
      <c r="D47" s="82">
        <v>7928009</v>
      </c>
    </row>
    <row r="48" spans="1:4" ht="13.5" customHeight="1">
      <c r="A48" s="81" t="s">
        <v>193</v>
      </c>
      <c r="B48" s="76">
        <v>332</v>
      </c>
      <c r="C48" s="82">
        <v>3910</v>
      </c>
      <c r="D48" s="82">
        <v>3391</v>
      </c>
    </row>
    <row r="49" spans="1:4" ht="13.5" customHeight="1">
      <c r="A49" s="81" t="s">
        <v>194</v>
      </c>
      <c r="B49" s="76">
        <v>333</v>
      </c>
      <c r="C49" s="82"/>
      <c r="D49" s="82">
        <v>1171</v>
      </c>
    </row>
    <row r="50" spans="1:4" ht="13.5" customHeight="1">
      <c r="A50" s="115" t="s">
        <v>195</v>
      </c>
      <c r="B50" s="76">
        <v>334</v>
      </c>
      <c r="C50" s="82">
        <v>0</v>
      </c>
      <c r="D50" s="82"/>
    </row>
    <row r="51" spans="1:4" ht="13.5" customHeight="1">
      <c r="A51" s="115" t="s">
        <v>196</v>
      </c>
      <c r="B51" s="76">
        <v>335</v>
      </c>
      <c r="C51" s="82">
        <v>1117285</v>
      </c>
      <c r="D51" s="82">
        <f>D45-D41</f>
        <v>944974</v>
      </c>
    </row>
    <row r="52" spans="1:4" ht="13.5" customHeight="1">
      <c r="A52" s="116" t="s">
        <v>224</v>
      </c>
      <c r="B52" s="76">
        <v>336</v>
      </c>
      <c r="C52" s="82">
        <v>10232424</v>
      </c>
      <c r="D52" s="82">
        <f>D13+D26+D41</f>
        <v>25146667</v>
      </c>
    </row>
    <row r="53" spans="1:4" ht="13.5" customHeight="1">
      <c r="A53" s="116" t="s">
        <v>225</v>
      </c>
      <c r="B53" s="76">
        <v>337</v>
      </c>
      <c r="C53" s="82">
        <v>10004790</v>
      </c>
      <c r="D53" s="82">
        <f>D17+D33+D45</f>
        <v>25082617</v>
      </c>
    </row>
    <row r="54" spans="1:4" ht="13.5" customHeight="1">
      <c r="A54" s="116" t="s">
        <v>226</v>
      </c>
      <c r="B54" s="76">
        <v>338</v>
      </c>
      <c r="C54" s="82">
        <v>227634</v>
      </c>
      <c r="D54" s="82">
        <f>D52-D53</f>
        <v>64050</v>
      </c>
    </row>
    <row r="55" spans="1:4" ht="13.5" customHeight="1">
      <c r="A55" s="116" t="s">
        <v>227</v>
      </c>
      <c r="B55" s="76">
        <v>339</v>
      </c>
      <c r="C55" s="82"/>
      <c r="D55" s="82"/>
    </row>
    <row r="56" spans="1:4" ht="13.5" customHeight="1">
      <c r="A56" s="87" t="s">
        <v>197</v>
      </c>
      <c r="B56" s="76">
        <v>340</v>
      </c>
      <c r="C56" s="82">
        <v>146623</v>
      </c>
      <c r="D56" s="82">
        <v>82573</v>
      </c>
    </row>
    <row r="57" spans="1:4" ht="13.5" customHeight="1">
      <c r="A57" s="116" t="s">
        <v>228</v>
      </c>
      <c r="B57" s="76">
        <v>341</v>
      </c>
      <c r="C57" s="82"/>
      <c r="D57" s="82"/>
    </row>
    <row r="58" spans="1:4" ht="13.5" customHeight="1">
      <c r="A58" s="116" t="s">
        <v>229</v>
      </c>
      <c r="B58" s="76">
        <v>342</v>
      </c>
      <c r="C58" s="82"/>
      <c r="D58" s="82"/>
    </row>
    <row r="59" spans="1:4" ht="13.5" customHeight="1">
      <c r="A59" s="116" t="s">
        <v>230</v>
      </c>
      <c r="B59" s="76">
        <v>343</v>
      </c>
      <c r="C59" s="82">
        <v>374257</v>
      </c>
      <c r="D59" s="82">
        <f>D54-D55+D56+D57-D58</f>
        <v>146623</v>
      </c>
    </row>
    <row r="60" spans="1:4" ht="13.5" customHeight="1">
      <c r="A60" s="88"/>
      <c r="B60" s="89"/>
      <c r="C60" s="90"/>
      <c r="D60" s="90"/>
    </row>
    <row r="61" spans="1:4" ht="13.5" customHeight="1">
      <c r="A61" s="91"/>
      <c r="B61" s="89"/>
      <c r="C61" s="90"/>
      <c r="D61" s="90"/>
    </row>
    <row r="62" spans="1:4" ht="13.5" customHeight="1">
      <c r="A62" s="68"/>
      <c r="B62" s="68"/>
      <c r="C62" s="68"/>
      <c r="D62" s="92"/>
    </row>
    <row r="63" spans="1:4" ht="13.5" customHeight="1">
      <c r="A63" s="91"/>
      <c r="B63" s="68"/>
      <c r="C63" s="68"/>
      <c r="D63" s="68"/>
    </row>
    <row r="64" spans="1:4" ht="13.5" customHeight="1">
      <c r="A64" s="69"/>
      <c r="B64" s="68"/>
      <c r="C64" s="68"/>
      <c r="D64" s="68"/>
    </row>
    <row r="65" spans="2:4" ht="13.5" customHeight="1">
      <c r="B65" s="93"/>
      <c r="C65" s="93"/>
      <c r="D65" s="93"/>
    </row>
    <row r="66" spans="2:4" ht="13.5" customHeight="1">
      <c r="B66" s="93"/>
      <c r="C66" s="93"/>
      <c r="D66" s="93"/>
    </row>
    <row r="67" spans="2:4" ht="13.5" customHeight="1">
      <c r="B67" s="93"/>
      <c r="C67" s="93"/>
      <c r="D67" s="93"/>
    </row>
    <row r="68" spans="2:4" ht="13.5" customHeight="1">
      <c r="B68" s="93"/>
      <c r="C68" s="93"/>
      <c r="D68" s="93"/>
    </row>
    <row r="69" spans="2:4" ht="13.5" customHeight="1">
      <c r="B69" s="93"/>
      <c r="C69" s="93"/>
      <c r="D69" s="93"/>
    </row>
    <row r="70" spans="2:4" ht="13.5" customHeight="1">
      <c r="B70" s="93"/>
      <c r="C70" s="93"/>
      <c r="D70" s="93"/>
    </row>
    <row r="71" spans="2:4" ht="13.5" customHeight="1">
      <c r="B71" s="93"/>
      <c r="C71" s="93"/>
      <c r="D71" s="93"/>
    </row>
    <row r="72" spans="2:4" ht="13.5" customHeight="1">
      <c r="B72" s="93"/>
      <c r="C72" s="93"/>
      <c r="D72" s="93"/>
    </row>
    <row r="73" spans="2:4" ht="13.5" customHeight="1">
      <c r="B73" s="93"/>
      <c r="C73" s="93"/>
      <c r="D73" s="93"/>
    </row>
    <row r="74" spans="2:4" ht="13.5" customHeight="1">
      <c r="B74" s="93"/>
      <c r="C74" s="93"/>
      <c r="D74" s="93"/>
    </row>
    <row r="75" spans="2:4" ht="13.5" customHeight="1">
      <c r="B75" s="93"/>
      <c r="C75" s="93"/>
      <c r="D75" s="93"/>
    </row>
    <row r="76" spans="2:4" ht="13.5" customHeight="1">
      <c r="B76" s="93"/>
      <c r="C76" s="93"/>
      <c r="D76" s="93"/>
    </row>
    <row r="77" spans="2:4" ht="13.5" customHeight="1">
      <c r="B77" s="93"/>
      <c r="C77" s="93"/>
      <c r="D77" s="93"/>
    </row>
    <row r="78" spans="2:4" ht="13.5" customHeight="1">
      <c r="B78" s="93"/>
      <c r="C78" s="93"/>
      <c r="D78" s="93"/>
    </row>
    <row r="79" spans="2:4" ht="13.5" customHeight="1">
      <c r="B79" s="93"/>
      <c r="C79" s="93"/>
      <c r="D79" s="93"/>
    </row>
    <row r="80" spans="2:4" ht="13.5" customHeight="1">
      <c r="B80" s="93"/>
      <c r="C80" s="93"/>
      <c r="D80" s="93"/>
    </row>
    <row r="81" spans="2:4" ht="13.5" customHeight="1">
      <c r="B81" s="93"/>
      <c r="C81" s="93"/>
      <c r="D81" s="93"/>
    </row>
    <row r="82" spans="2:4" ht="13.5" customHeight="1">
      <c r="B82" s="93"/>
      <c r="C82" s="93"/>
      <c r="D82" s="93"/>
    </row>
    <row r="83" spans="2:4" ht="13.5" customHeight="1">
      <c r="B83" s="93"/>
      <c r="C83" s="93"/>
      <c r="D83" s="93"/>
    </row>
    <row r="84" spans="2:4" ht="13.5" customHeight="1">
      <c r="B84" s="93"/>
      <c r="C84" s="93"/>
      <c r="D84" s="93"/>
    </row>
    <row r="85" spans="2:4" ht="13.5" customHeight="1">
      <c r="B85" s="93"/>
      <c r="C85" s="93"/>
      <c r="D85" s="93"/>
    </row>
    <row r="86" spans="2:4" ht="13.5" customHeight="1">
      <c r="B86" s="93"/>
      <c r="C86" s="93"/>
      <c r="D86" s="93"/>
    </row>
    <row r="87" spans="2:4" ht="13.5" customHeight="1">
      <c r="B87" s="93"/>
      <c r="C87" s="93"/>
      <c r="D87" s="93"/>
    </row>
    <row r="88" spans="2:4" ht="13.5" customHeight="1">
      <c r="B88" s="93"/>
      <c r="C88" s="93"/>
      <c r="D88" s="93"/>
    </row>
    <row r="89" spans="2:4" ht="13.5" customHeight="1">
      <c r="B89" s="93"/>
      <c r="C89" s="93"/>
      <c r="D89" s="93"/>
    </row>
    <row r="90" spans="2:4" ht="13.5" customHeight="1">
      <c r="B90" s="93"/>
      <c r="C90" s="93"/>
      <c r="D90" s="93"/>
    </row>
    <row r="91" spans="2:4" ht="13.5" customHeight="1">
      <c r="B91" s="93"/>
      <c r="C91" s="93"/>
      <c r="D91" s="93"/>
    </row>
  </sheetData>
  <mergeCells count="2">
    <mergeCell ref="A7:D7"/>
    <mergeCell ref="C9:D9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C2">
      <selection activeCell="O8" sqref="O8"/>
    </sheetView>
  </sheetViews>
  <sheetFormatPr defaultColWidth="9.140625" defaultRowHeight="12.75"/>
  <cols>
    <col min="1" max="1" width="4.421875" style="118" customWidth="1"/>
    <col min="2" max="2" width="34.140625" style="95" customWidth="1"/>
    <col min="3" max="3" width="5.28125" style="95" customWidth="1"/>
    <col min="4" max="4" width="9.7109375" style="95" bestFit="1" customWidth="1"/>
    <col min="5" max="5" width="7.57421875" style="95" customWidth="1"/>
    <col min="6" max="6" width="9.28125" style="95" customWidth="1"/>
    <col min="7" max="7" width="8.421875" style="95" customWidth="1"/>
    <col min="8" max="8" width="8.57421875" style="95" customWidth="1"/>
    <col min="9" max="9" width="9.57421875" style="95" customWidth="1"/>
    <col min="10" max="10" width="9.7109375" style="95" bestFit="1" customWidth="1"/>
    <col min="11" max="11" width="9.00390625" style="95" customWidth="1"/>
    <col min="12" max="12" width="11.28125" style="95" customWidth="1"/>
    <col min="13" max="13" width="9.7109375" style="95" bestFit="1" customWidth="1"/>
    <col min="14" max="14" width="9.28125" style="95" customWidth="1"/>
    <col min="15" max="16384" width="9.140625" style="95" customWidth="1"/>
  </cols>
  <sheetData>
    <row r="1" spans="2:4" ht="15" customHeight="1">
      <c r="B1" s="94" t="s">
        <v>280</v>
      </c>
      <c r="C1" s="94"/>
      <c r="D1" s="94"/>
    </row>
    <row r="2" spans="2:4" ht="15" customHeight="1">
      <c r="B2" s="94" t="s">
        <v>276</v>
      </c>
      <c r="C2" s="94"/>
      <c r="D2" s="94"/>
    </row>
    <row r="3" spans="2:4" ht="15" customHeight="1">
      <c r="B3" s="94" t="s">
        <v>274</v>
      </c>
      <c r="C3" s="94"/>
      <c r="D3" s="94"/>
    </row>
    <row r="4" spans="2:4" ht="15" customHeight="1">
      <c r="B4" s="94" t="s">
        <v>278</v>
      </c>
      <c r="C4" s="94"/>
      <c r="D4" s="94"/>
    </row>
    <row r="5" spans="2:4" ht="15" customHeight="1">
      <c r="B5" s="94" t="s">
        <v>281</v>
      </c>
      <c r="C5" s="94"/>
      <c r="D5" s="94"/>
    </row>
    <row r="7" spans="2:14" ht="15">
      <c r="B7" s="142" t="s">
        <v>198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2:14" ht="12.75">
      <c r="B8" s="143" t="s">
        <v>284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ht="12.75">
      <c r="M9" s="95" t="s">
        <v>199</v>
      </c>
    </row>
    <row r="10" ht="12.75">
      <c r="H10" s="119"/>
    </row>
    <row r="11" spans="1:14" ht="12.75">
      <c r="A11" s="96" t="s">
        <v>231</v>
      </c>
      <c r="B11" s="96" t="s">
        <v>200</v>
      </c>
      <c r="C11" s="96" t="s">
        <v>5</v>
      </c>
      <c r="D11" s="96" t="s">
        <v>201</v>
      </c>
      <c r="E11" s="96" t="s">
        <v>202</v>
      </c>
      <c r="F11" s="96" t="s">
        <v>271</v>
      </c>
      <c r="G11" s="96" t="s">
        <v>268</v>
      </c>
      <c r="H11" s="98" t="s">
        <v>203</v>
      </c>
      <c r="I11" s="96" t="s">
        <v>204</v>
      </c>
      <c r="J11" s="96" t="s">
        <v>239</v>
      </c>
      <c r="K11" s="96" t="s">
        <v>205</v>
      </c>
      <c r="L11" s="96" t="s">
        <v>244</v>
      </c>
      <c r="M11" s="96" t="s">
        <v>206</v>
      </c>
      <c r="N11" s="97" t="s">
        <v>207</v>
      </c>
    </row>
    <row r="12" spans="1:14" ht="12.75">
      <c r="A12" s="98" t="s">
        <v>232</v>
      </c>
      <c r="B12" s="98"/>
      <c r="C12" s="98"/>
      <c r="D12" s="98" t="s">
        <v>208</v>
      </c>
      <c r="E12" s="98" t="s">
        <v>208</v>
      </c>
      <c r="F12" s="98" t="s">
        <v>210</v>
      </c>
      <c r="G12" s="98" t="s">
        <v>211</v>
      </c>
      <c r="H12" s="98" t="s">
        <v>269</v>
      </c>
      <c r="I12" s="98" t="s">
        <v>212</v>
      </c>
      <c r="J12" s="98" t="s">
        <v>240</v>
      </c>
      <c r="K12" s="98" t="s">
        <v>242</v>
      </c>
      <c r="L12" s="98" t="s">
        <v>209</v>
      </c>
      <c r="M12" s="98" t="s">
        <v>247</v>
      </c>
      <c r="N12" s="99" t="s">
        <v>251</v>
      </c>
    </row>
    <row r="13" spans="1:14" ht="12.75">
      <c r="A13" s="98"/>
      <c r="B13" s="98"/>
      <c r="C13" s="98"/>
      <c r="D13" s="98" t="s">
        <v>233</v>
      </c>
      <c r="E13" s="98" t="s">
        <v>235</v>
      </c>
      <c r="F13" s="98" t="s">
        <v>208</v>
      </c>
      <c r="G13" s="98" t="s">
        <v>237</v>
      </c>
      <c r="H13" s="118" t="s">
        <v>270</v>
      </c>
      <c r="I13" s="98" t="s">
        <v>238</v>
      </c>
      <c r="J13" s="98" t="s">
        <v>241</v>
      </c>
      <c r="K13" s="98" t="s">
        <v>213</v>
      </c>
      <c r="L13" s="98" t="s">
        <v>245</v>
      </c>
      <c r="M13" s="98" t="s">
        <v>249</v>
      </c>
      <c r="N13" s="99" t="s">
        <v>213</v>
      </c>
    </row>
    <row r="14" spans="1:14" ht="12.75">
      <c r="A14" s="100"/>
      <c r="B14" s="100"/>
      <c r="C14" s="100"/>
      <c r="D14" s="100" t="s">
        <v>234</v>
      </c>
      <c r="E14" s="100"/>
      <c r="F14" s="100" t="s">
        <v>236</v>
      </c>
      <c r="G14" s="100"/>
      <c r="H14" s="100"/>
      <c r="I14" s="100"/>
      <c r="J14" s="100"/>
      <c r="K14" s="100" t="s">
        <v>243</v>
      </c>
      <c r="L14" s="100" t="s">
        <v>246</v>
      </c>
      <c r="M14" s="100" t="s">
        <v>248</v>
      </c>
      <c r="N14" s="101" t="s">
        <v>250</v>
      </c>
    </row>
    <row r="15" spans="1:14" ht="12.75">
      <c r="A15" s="102"/>
      <c r="B15" s="102">
        <v>1</v>
      </c>
      <c r="C15" s="102"/>
      <c r="D15" s="102">
        <v>2</v>
      </c>
      <c r="E15" s="102">
        <v>3</v>
      </c>
      <c r="F15" s="102">
        <v>4</v>
      </c>
      <c r="G15" s="102">
        <v>5</v>
      </c>
      <c r="H15" s="102">
        <v>6</v>
      </c>
      <c r="I15" s="102">
        <v>7</v>
      </c>
      <c r="J15" s="102">
        <v>8</v>
      </c>
      <c r="K15" s="102">
        <v>9</v>
      </c>
      <c r="L15" s="102">
        <v>10</v>
      </c>
      <c r="M15" s="102">
        <v>11</v>
      </c>
      <c r="N15" s="102">
        <v>12</v>
      </c>
    </row>
    <row r="16" spans="1:14" ht="15" customHeight="1">
      <c r="A16" s="102">
        <v>1</v>
      </c>
      <c r="B16" s="121" t="s">
        <v>257</v>
      </c>
      <c r="C16" s="102"/>
      <c r="D16" s="103">
        <v>1785096</v>
      </c>
      <c r="E16" s="103"/>
      <c r="F16" s="103"/>
      <c r="G16" s="103"/>
      <c r="H16" s="103">
        <v>316019</v>
      </c>
      <c r="I16" s="103">
        <v>1902418</v>
      </c>
      <c r="J16" s="103">
        <v>1330470</v>
      </c>
      <c r="K16" s="103"/>
      <c r="L16" s="103"/>
      <c r="M16" s="103">
        <v>5334003</v>
      </c>
      <c r="N16" s="103"/>
    </row>
    <row r="17" spans="1:14" ht="15" customHeight="1">
      <c r="A17" s="96">
        <v>2</v>
      </c>
      <c r="B17" s="122" t="s">
        <v>262</v>
      </c>
      <c r="C17" s="96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5" customHeight="1">
      <c r="A18" s="100"/>
      <c r="B18" s="123" t="s">
        <v>252</v>
      </c>
      <c r="C18" s="100">
        <v>402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" customHeight="1">
      <c r="A19" s="96">
        <v>3</v>
      </c>
      <c r="B19" s="122" t="s">
        <v>262</v>
      </c>
      <c r="C19" s="96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>
      <c r="A20" s="100"/>
      <c r="B20" s="123" t="s">
        <v>253</v>
      </c>
      <c r="C20" s="100">
        <v>403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5" customHeight="1">
      <c r="A21" s="96">
        <v>4</v>
      </c>
      <c r="B21" s="122" t="s">
        <v>254</v>
      </c>
      <c r="C21" s="96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5" customHeight="1">
      <c r="A22" s="100"/>
      <c r="B22" s="123" t="s">
        <v>258</v>
      </c>
      <c r="C22" s="100">
        <v>404</v>
      </c>
      <c r="D22" s="105">
        <v>1785096</v>
      </c>
      <c r="E22" s="105"/>
      <c r="F22" s="105"/>
      <c r="G22" s="105"/>
      <c r="H22" s="105">
        <v>316019</v>
      </c>
      <c r="I22" s="105">
        <v>1902418</v>
      </c>
      <c r="J22" s="105">
        <v>1330470</v>
      </c>
      <c r="K22" s="105"/>
      <c r="L22" s="105"/>
      <c r="M22" s="105">
        <v>5334003</v>
      </c>
      <c r="N22" s="105"/>
    </row>
    <row r="23" spans="1:14" ht="15" customHeight="1">
      <c r="A23" s="102">
        <v>5</v>
      </c>
      <c r="B23" s="121" t="s">
        <v>255</v>
      </c>
      <c r="C23" s="102">
        <v>405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5" customHeight="1">
      <c r="A24" s="102">
        <v>6</v>
      </c>
      <c r="B24" s="121" t="s">
        <v>256</v>
      </c>
      <c r="C24" s="102">
        <v>406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5" customHeight="1">
      <c r="A25" s="102">
        <v>7</v>
      </c>
      <c r="B25" s="121" t="s">
        <v>259</v>
      </c>
      <c r="C25" s="102">
        <v>407</v>
      </c>
      <c r="D25" s="106">
        <v>1785096</v>
      </c>
      <c r="E25" s="106"/>
      <c r="F25" s="106"/>
      <c r="G25" s="106"/>
      <c r="H25" s="106">
        <v>316019</v>
      </c>
      <c r="I25" s="106">
        <v>1902418</v>
      </c>
      <c r="J25" s="106">
        <v>1330470</v>
      </c>
      <c r="K25" s="106"/>
      <c r="L25" s="106"/>
      <c r="M25" s="106">
        <v>5334003</v>
      </c>
      <c r="N25" s="106"/>
    </row>
    <row r="26" spans="1:16" ht="15" customHeight="1">
      <c r="A26" s="96">
        <v>8</v>
      </c>
      <c r="B26" s="122" t="s">
        <v>262</v>
      </c>
      <c r="C26" s="9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P26" s="107"/>
    </row>
    <row r="27" spans="1:14" ht="15" customHeight="1">
      <c r="A27" s="100"/>
      <c r="B27" s="123" t="s">
        <v>260</v>
      </c>
      <c r="C27" s="100">
        <v>408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ht="15" customHeight="1">
      <c r="A28" s="96">
        <v>9</v>
      </c>
      <c r="B28" s="122" t="s">
        <v>262</v>
      </c>
      <c r="C28" s="96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5" customHeight="1">
      <c r="A29" s="100"/>
      <c r="B29" s="123" t="s">
        <v>261</v>
      </c>
      <c r="C29" s="100">
        <v>409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ht="15" customHeight="1">
      <c r="A30" s="96">
        <v>10</v>
      </c>
      <c r="B30" s="122" t="s">
        <v>254</v>
      </c>
      <c r="C30" s="96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5" customHeight="1">
      <c r="A31" s="100"/>
      <c r="B31" s="123" t="s">
        <v>263</v>
      </c>
      <c r="C31" s="100">
        <v>410</v>
      </c>
      <c r="D31" s="105">
        <v>1785096</v>
      </c>
      <c r="E31" s="105"/>
      <c r="F31" s="105"/>
      <c r="G31" s="105"/>
      <c r="H31" s="105">
        <v>316019</v>
      </c>
      <c r="I31" s="105">
        <v>1902418</v>
      </c>
      <c r="J31" s="105">
        <v>1330470</v>
      </c>
      <c r="K31" s="105"/>
      <c r="L31" s="105"/>
      <c r="M31" s="105">
        <v>5334003</v>
      </c>
      <c r="N31" s="105"/>
    </row>
    <row r="32" spans="1:14" ht="15" customHeight="1">
      <c r="A32" s="102">
        <v>11</v>
      </c>
      <c r="B32" s="121" t="s">
        <v>264</v>
      </c>
      <c r="C32" s="102">
        <v>411</v>
      </c>
      <c r="D32" s="106">
        <v>714039</v>
      </c>
      <c r="E32" s="106"/>
      <c r="F32" s="106"/>
      <c r="G32" s="106"/>
      <c r="H32" s="106">
        <v>33092</v>
      </c>
      <c r="I32" s="106"/>
      <c r="J32" s="106">
        <v>720963</v>
      </c>
      <c r="K32" s="106"/>
      <c r="L32" s="106"/>
      <c r="M32" s="106">
        <v>1468094</v>
      </c>
      <c r="N32" s="106"/>
    </row>
    <row r="33" spans="1:14" ht="15" customHeight="1">
      <c r="A33" s="102">
        <v>12</v>
      </c>
      <c r="B33" s="121" t="s">
        <v>265</v>
      </c>
      <c r="C33" s="102">
        <v>412</v>
      </c>
      <c r="D33" s="106"/>
      <c r="E33" s="106"/>
      <c r="F33" s="106"/>
      <c r="G33" s="106"/>
      <c r="H33" s="106"/>
      <c r="I33" s="106">
        <v>1394</v>
      </c>
      <c r="J33" s="106">
        <v>751764</v>
      </c>
      <c r="K33" s="106"/>
      <c r="L33" s="106"/>
      <c r="M33" s="106">
        <v>753158</v>
      </c>
      <c r="N33" s="106"/>
    </row>
    <row r="34" spans="1:14" ht="15" customHeight="1">
      <c r="A34" s="96">
        <v>13</v>
      </c>
      <c r="B34" s="122" t="s">
        <v>266</v>
      </c>
      <c r="C34" s="96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15" customHeight="1">
      <c r="A35" s="100"/>
      <c r="B35" s="124" t="s">
        <v>267</v>
      </c>
      <c r="C35" s="100">
        <v>413</v>
      </c>
      <c r="D35" s="105">
        <v>2499135</v>
      </c>
      <c r="E35" s="105"/>
      <c r="F35" s="105"/>
      <c r="G35" s="105"/>
      <c r="H35" s="105">
        <v>349111</v>
      </c>
      <c r="I35" s="105">
        <v>1901024</v>
      </c>
      <c r="J35" s="105">
        <v>1299669</v>
      </c>
      <c r="K35" s="105"/>
      <c r="L35" s="105"/>
      <c r="M35" s="105">
        <v>6048939</v>
      </c>
      <c r="N35" s="105"/>
    </row>
  </sheetData>
  <mergeCells count="2">
    <mergeCell ref="B7:N7"/>
    <mergeCell ref="B8:N8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2007-10-22T11:39:29Z</cp:lastPrinted>
  <dcterms:created xsi:type="dcterms:W3CDTF">2006-09-13T12:09:08Z</dcterms:created>
  <dcterms:modified xsi:type="dcterms:W3CDTF">2007-10-23T11:35:28Z</dcterms:modified>
  <cp:category/>
  <cp:version/>
  <cp:contentType/>
  <cp:contentStatus/>
</cp:coreProperties>
</file>