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<sst xmlns="http://schemas.openxmlformats.org/spreadsheetml/2006/main" count="120" uniqueCount="114">
  <si>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</si>
  <si>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</si>
  <si>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</si>
  <si>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</si>
  <si>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</si>
  <si>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</si>
  <si>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</si>
  <si>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</si>
  <si>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</si>
  <si>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</si>
  <si>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</si>
  <si>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</si>
  <si>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</si>
  <si>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</si>
  <si>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</si>
  <si>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</si>
  <si>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</si>
  <si>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</si>
  <si>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</si>
  <si>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</si>
  <si>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</si>
  <si>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</si>
  <si>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</si>
  <si>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</si>
  <si>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</si>
  <si>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</si>
  <si>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</si>
  <si>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</si>
  <si>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</si>
  <si>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</si>
  <si>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</si>
  <si>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</si>
  <si>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</si>
  <si>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</si>
  <si>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</si>
  <si>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</si>
  <si>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</si>
  <si>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</si>
  <si>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</si>
  <si>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</si>
  <si>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</si>
  <si>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</si>
  <si>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</si>
  <si>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</si>
  <si>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</si>
  <si>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</si>
  <si>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</si>
  <si>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</si>
  <si>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</si>
  <si>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</si>
  <si>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</si>
  <si>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</si>
  <si>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</si>
  <si>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</si>
  <si>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</si>
  <si>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</si>
  <si>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</si>
  <si>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</si>
  <si>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</si>
  <si>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</si>
  <si>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</si>
  <si>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</si>
  <si>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</si>
  <si>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</si>
  <si>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</si>
  <si>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</si>
  <si>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</si>
  <si>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</si>
  <si>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</si>
  <si>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</si>
  <si>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</si>
  <si>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</si>
  <si>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</si>
  <si>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</si>
  <si>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</si>
  <si>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</si>
  <si>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</si>
  <si>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</si>
  <si>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</si>
  <si>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</si>
  <si>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</si>
  <si>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</si>
  <si>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</si>
  <si>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</si>
  <si>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</si>
  <si>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</si>
  <si>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</si>
  <si>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</si>
  <si>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</si>
  <si>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</si>
  <si>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</si>
  <si>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</si>
  <si>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</si>
  <si>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</si>
  <si>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</si>
  <si>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</si>
  <si>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</si>
  <si>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</si>
  <si>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Beograd, Vidska 24</t>
  </si>
  <si>
    <t>O7014104</t>
  </si>
  <si>
    <t>Uvid se moze izvrsiti utorkom I cetvrtkom od 10 do 12 casova u prostorijama PZP Beograd, Beograd, Vidska 24 u sluzbi racunovodstvenih poslova.</t>
  </si>
  <si>
    <t>Ugovorima o kupoprodaji drustvenog kapitala kupljeno je :</t>
  </si>
  <si>
    <t>*  100% vrednosti drustevnog kapitala gradjevinskog preduzeca PARTIZANSKI PUT ad, Beograd</t>
  </si>
  <si>
    <t>*  67,2% vrednosti kapitala Drustva za proizvodnju nafte, fabrika maziva FAM doo, Krusevac</t>
  </si>
  <si>
    <t>PZP BEOGRAD AD, Beograd, Vidska 24</t>
  </si>
  <si>
    <t>PZP BEOGRAD AD</t>
  </si>
  <si>
    <t>ИЗВОД ИЗ ФИНАНСИЈСКИХ ИЗВЕШТАЈА ЗА 2007. ГОДИНУ</t>
  </si>
  <si>
    <t>Dusan Damjanovic</t>
  </si>
  <si>
    <r>
      <t>III ЗАКЉУЧНО МИШЉЕЊЕ РЕВИЗОРА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Reviziju finansijskih izvestaja za 2007.godinu izvrsilo je preduzece MGI Revizija I racunovodstvo, Beograd, Mekenzijeva 41/II.Zakljucno misljenje revizora je sledece :</t>
    </r>
  </si>
  <si>
    <t>Deo dugorocnih kredita u iznosu od RSD 539.360 hiljada I deo ostalih dugorocnih obavezapo osnovu finansijkog lizinga u iznosu od RSD 9.588 hiljada, koje dospevaju u 2008.godini, nisu iskazani kao tekuce dospece u okviru pozicije Kratkorocno finansijske obaveze.(AOP 115), zbog cega su iste potcenjene za RSD 548.948 hiljada, a Dugorocni krediti (AOP 112) su precenjeni za RSD 539.360 hiljada, kao i Ostale dugorocne obaveze (AOP 113) za RSD 9.588 hiljada.</t>
  </si>
  <si>
    <t>Za sastavljanje I prezentaciju svojih finansijskih izvestaja PZP Beograd nije primenio MRS 19 "Naknade zaposlenim" kojim se zahteva da se vrsi ukalkulisavanje troskova koji se odnosena ugovorene otpremnine za odlazak u penziju, placanja za jubilarne nagrade, naknade za koriscenje neiskoriscenih godisnjih odmora i druge naknade zaposlenima predvidjene Zakonom o radu i internim aktom.</t>
  </si>
  <si>
    <t>" Na osnovu poslatih nezavisnih konfirmacija salda utvrdjeno je da su duznici osporili potrazivanja PZP Beograd u iznosu RSD 69.156 hiljada, kao I da su obaveze prema poveriocima vise iskazane za RSD 96.610 hiljada.</t>
  </si>
  <si>
    <t>Po nasem misljenju, osim za efekte I moguce efekte iznetog u prethodnim tackama, finansijski izvestaji prikazuju istinito I objektivno stanje imovine, obaveza I kapitala preduzeca PZP Beograd ad, Beogradna dan 31.decembra 2007.godine, rezultat poslovanja i tokove gotovine za poslonu godinu zavrsenu na taj dan, u skladu sa racunovodstvenim propisima vazecim u Republici Srbiji."</t>
  </si>
  <si>
    <t>* postuje se ugovorena dinamika ulaganja u kupljena preduzeca prema investicionom programu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</si>
</sst>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0"/>
      <name val="C_ Helvetik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vertical="top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3" fontId="1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3" fontId="12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vertical="top" wrapText="1"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72">
      <selection activeCell="N80" sqref="N80"/>
    </sheetView>
  </sheetViews>
  <sheetFormatPr defaultColWidth="9.140625" defaultRowHeight="12.75"/>
  <cols>
    <col min="1" max="1" width="8.00390625" style="1" customWidth="1"/>
    <col min="2" max="2" width="12.8515625" style="0" customWidth="1"/>
    <col min="4" max="4" width="11.421875" style="0" customWidth="1"/>
    <col min="11" max="11" width="9.8515625" style="0" customWidth="1"/>
  </cols>
  <sheetData>
    <row r="1" spans="2:11" ht="41.25" customHeight="1">
      <c r="B1" s="74" t="s">
        <v>77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2.75">
      <c r="B2" s="75" t="s">
        <v>106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>
      <c r="B3" s="76" t="s">
        <v>104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12.75">
      <c r="B6" s="72" t="s">
        <v>1</v>
      </c>
      <c r="C6" s="72"/>
      <c r="D6" s="73" t="s">
        <v>105</v>
      </c>
      <c r="E6" s="73"/>
      <c r="F6" s="73"/>
      <c r="G6" s="73"/>
      <c r="H6" s="72" t="s">
        <v>2</v>
      </c>
      <c r="I6" s="72"/>
      <c r="J6" s="73" t="s">
        <v>99</v>
      </c>
      <c r="K6" s="73"/>
    </row>
    <row r="7" spans="2:11" ht="12.75">
      <c r="B7" s="72" t="s">
        <v>3</v>
      </c>
      <c r="C7" s="72"/>
      <c r="D7" s="78" t="s">
        <v>98</v>
      </c>
      <c r="E7" s="79"/>
      <c r="F7" s="79"/>
      <c r="G7" s="80"/>
      <c r="H7" s="72" t="s">
        <v>4</v>
      </c>
      <c r="I7" s="72"/>
      <c r="J7" s="78">
        <v>100000750</v>
      </c>
      <c r="K7" s="8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1" t="s">
        <v>5</v>
      </c>
      <c r="C9" s="81"/>
      <c r="D9" s="81"/>
      <c r="E9" s="81"/>
      <c r="F9" s="81"/>
      <c r="G9" s="81"/>
      <c r="H9" s="81"/>
      <c r="I9" s="81"/>
      <c r="J9" s="81"/>
      <c r="K9" s="81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82" t="s">
        <v>6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2:11" ht="12.75">
      <c r="B12" s="83" t="s">
        <v>7</v>
      </c>
      <c r="C12" s="83"/>
      <c r="D12" s="83"/>
      <c r="E12" s="7">
        <v>2006</v>
      </c>
      <c r="F12" s="7">
        <v>2007</v>
      </c>
      <c r="G12" s="83" t="s">
        <v>8</v>
      </c>
      <c r="H12" s="83"/>
      <c r="I12" s="83"/>
      <c r="J12" s="7">
        <v>2006</v>
      </c>
      <c r="K12" s="7">
        <v>2007</v>
      </c>
    </row>
    <row r="13" spans="2:11" ht="12.75">
      <c r="B13" s="84" t="s">
        <v>9</v>
      </c>
      <c r="C13" s="84"/>
      <c r="D13" s="84"/>
      <c r="E13" s="22">
        <f>SUM(E14:E19)</f>
        <v>2518256</v>
      </c>
      <c r="F13" s="22">
        <v>4554351</v>
      </c>
      <c r="G13" s="84" t="s">
        <v>10</v>
      </c>
      <c r="H13" s="84"/>
      <c r="I13" s="84"/>
      <c r="J13" s="21">
        <f>SUM(J14:J20)</f>
        <v>2707721</v>
      </c>
      <c r="K13" s="21">
        <v>2682316</v>
      </c>
    </row>
    <row r="14" spans="2:11" ht="12.75">
      <c r="B14" s="85" t="s">
        <v>11</v>
      </c>
      <c r="C14" s="84"/>
      <c r="D14" s="84"/>
      <c r="E14" s="22"/>
      <c r="F14" s="22"/>
      <c r="G14" s="88" t="s">
        <v>79</v>
      </c>
      <c r="H14" s="89"/>
      <c r="I14" s="90"/>
      <c r="J14" s="21">
        <v>1512650</v>
      </c>
      <c r="K14" s="21">
        <v>1507639</v>
      </c>
    </row>
    <row r="15" spans="2:11" ht="12.75">
      <c r="B15" s="86" t="s">
        <v>12</v>
      </c>
      <c r="C15" s="86"/>
      <c r="D15" s="86"/>
      <c r="E15" s="22"/>
      <c r="F15" s="22"/>
      <c r="G15" s="87" t="s">
        <v>13</v>
      </c>
      <c r="H15" s="87"/>
      <c r="I15" s="87"/>
      <c r="J15" s="21"/>
      <c r="K15" s="21"/>
    </row>
    <row r="16" spans="2:11" ht="12.75">
      <c r="B16" s="87" t="s">
        <v>14</v>
      </c>
      <c r="C16" s="87"/>
      <c r="D16" s="87"/>
      <c r="E16" s="22">
        <v>702</v>
      </c>
      <c r="F16" s="22">
        <v>2046</v>
      </c>
      <c r="G16" s="87" t="s">
        <v>15</v>
      </c>
      <c r="H16" s="87"/>
      <c r="I16" s="87"/>
      <c r="J16" s="21">
        <v>11988</v>
      </c>
      <c r="K16" s="21">
        <v>26752</v>
      </c>
    </row>
    <row r="17" spans="2:11" ht="12.75">
      <c r="B17" s="91" t="s">
        <v>61</v>
      </c>
      <c r="C17" s="87"/>
      <c r="D17" s="87"/>
      <c r="E17" s="92">
        <v>1787127</v>
      </c>
      <c r="F17" s="92">
        <v>1642032</v>
      </c>
      <c r="G17" s="87" t="s">
        <v>16</v>
      </c>
      <c r="H17" s="87"/>
      <c r="I17" s="87"/>
      <c r="J17" s="21">
        <v>7166</v>
      </c>
      <c r="K17" s="21">
        <v>2959</v>
      </c>
    </row>
    <row r="18" spans="2:11" ht="12.75">
      <c r="B18" s="87"/>
      <c r="C18" s="87"/>
      <c r="D18" s="87"/>
      <c r="E18" s="92"/>
      <c r="F18" s="92"/>
      <c r="G18" s="87" t="s">
        <v>62</v>
      </c>
      <c r="H18" s="87"/>
      <c r="I18" s="87"/>
      <c r="J18" s="21">
        <v>1175917</v>
      </c>
      <c r="K18" s="21">
        <v>1144966</v>
      </c>
    </row>
    <row r="19" spans="2:11" ht="12.75">
      <c r="B19" s="85" t="s">
        <v>17</v>
      </c>
      <c r="C19" s="85"/>
      <c r="D19" s="85"/>
      <c r="E19" s="22">
        <v>730427</v>
      </c>
      <c r="F19" s="22">
        <v>2910273</v>
      </c>
      <c r="G19" s="87" t="s">
        <v>18</v>
      </c>
      <c r="H19" s="87"/>
      <c r="I19" s="87"/>
      <c r="J19" s="21"/>
      <c r="K19" s="21"/>
    </row>
    <row r="20" spans="2:11" ht="12.75">
      <c r="B20" s="84" t="s">
        <v>22</v>
      </c>
      <c r="C20" s="84"/>
      <c r="D20" s="84"/>
      <c r="E20" s="22">
        <f>SUM(E21:E24)</f>
        <v>5815453</v>
      </c>
      <c r="F20" s="22">
        <v>6574440</v>
      </c>
      <c r="G20" s="87" t="s">
        <v>19</v>
      </c>
      <c r="H20" s="87"/>
      <c r="I20" s="87"/>
      <c r="J20" s="21"/>
      <c r="K20" s="21"/>
    </row>
    <row r="21" spans="2:11" ht="12.75" customHeight="1">
      <c r="B21" s="87" t="s">
        <v>24</v>
      </c>
      <c r="C21" s="87"/>
      <c r="D21" s="87"/>
      <c r="E21" s="22">
        <v>246061</v>
      </c>
      <c r="F21" s="22">
        <v>355910</v>
      </c>
      <c r="G21" s="93" t="s">
        <v>20</v>
      </c>
      <c r="H21" s="94"/>
      <c r="I21" s="94"/>
      <c r="J21" s="95">
        <f>SUM(J23:J26)</f>
        <v>5625988</v>
      </c>
      <c r="K21" s="95">
        <v>8446475</v>
      </c>
    </row>
    <row r="22" spans="2:11" ht="38.25" customHeight="1">
      <c r="B22" s="96" t="s">
        <v>63</v>
      </c>
      <c r="C22" s="97"/>
      <c r="D22" s="97"/>
      <c r="E22" s="22"/>
      <c r="F22" s="22"/>
      <c r="G22" s="94"/>
      <c r="H22" s="94"/>
      <c r="I22" s="94"/>
      <c r="J22" s="95"/>
      <c r="K22" s="95"/>
    </row>
    <row r="23" spans="2:11" ht="12.75">
      <c r="B23" s="87" t="s">
        <v>64</v>
      </c>
      <c r="C23" s="87"/>
      <c r="D23" s="87"/>
      <c r="E23" s="22">
        <v>5546392</v>
      </c>
      <c r="F23" s="22">
        <v>6195530</v>
      </c>
      <c r="G23" s="85" t="s">
        <v>21</v>
      </c>
      <c r="H23" s="85"/>
      <c r="I23" s="85"/>
      <c r="J23" s="21">
        <v>49780</v>
      </c>
      <c r="K23" s="21">
        <v>106238</v>
      </c>
    </row>
    <row r="24" spans="2:11" ht="12.75">
      <c r="B24" s="85" t="s">
        <v>26</v>
      </c>
      <c r="C24" s="85"/>
      <c r="D24" s="85"/>
      <c r="E24" s="22">
        <v>23000</v>
      </c>
      <c r="F24" s="22">
        <v>23000</v>
      </c>
      <c r="G24" s="85" t="s">
        <v>23</v>
      </c>
      <c r="H24" s="85"/>
      <c r="I24" s="85"/>
      <c r="J24" s="21">
        <v>594311</v>
      </c>
      <c r="K24" s="21">
        <v>1269772</v>
      </c>
    </row>
    <row r="25" spans="2:11" ht="12.75">
      <c r="B25" s="84" t="s">
        <v>27</v>
      </c>
      <c r="C25" s="84"/>
      <c r="D25" s="84"/>
      <c r="E25" s="22">
        <f>E13+E20</f>
        <v>8333709</v>
      </c>
      <c r="F25" s="22">
        <v>11128791</v>
      </c>
      <c r="G25" s="87" t="s">
        <v>25</v>
      </c>
      <c r="H25" s="87"/>
      <c r="I25" s="87"/>
      <c r="J25" s="21">
        <v>4958696</v>
      </c>
      <c r="K25" s="21">
        <v>7042461</v>
      </c>
    </row>
    <row r="26" spans="2:11" ht="12.75">
      <c r="B26" s="84" t="s">
        <v>65</v>
      </c>
      <c r="C26" s="84"/>
      <c r="D26" s="84"/>
      <c r="E26" s="22"/>
      <c r="F26" s="22"/>
      <c r="G26" s="87" t="s">
        <v>28</v>
      </c>
      <c r="H26" s="87"/>
      <c r="I26" s="87"/>
      <c r="J26" s="21">
        <v>23201</v>
      </c>
      <c r="K26" s="21">
        <v>28004</v>
      </c>
    </row>
    <row r="27" spans="2:11" ht="12.75">
      <c r="B27" s="98" t="s">
        <v>30</v>
      </c>
      <c r="C27" s="98"/>
      <c r="D27" s="98"/>
      <c r="E27" s="22">
        <f>E25+E26</f>
        <v>8333709</v>
      </c>
      <c r="F27" s="22">
        <v>11128791</v>
      </c>
      <c r="G27" s="99" t="s">
        <v>29</v>
      </c>
      <c r="H27" s="99"/>
      <c r="I27" s="99"/>
      <c r="J27" s="95">
        <f>J13+J21</f>
        <v>8333709</v>
      </c>
      <c r="K27" s="95">
        <v>11128791</v>
      </c>
    </row>
    <row r="28" spans="2:11" ht="12.75">
      <c r="B28" s="98" t="s">
        <v>31</v>
      </c>
      <c r="C28" s="98"/>
      <c r="D28" s="98"/>
      <c r="E28" s="22">
        <v>650140</v>
      </c>
      <c r="F28" s="22">
        <v>2702624</v>
      </c>
      <c r="G28" s="99"/>
      <c r="H28" s="99"/>
      <c r="I28" s="99"/>
      <c r="J28" s="95"/>
      <c r="K28" s="95"/>
    </row>
    <row r="29" spans="7:11" ht="12.75">
      <c r="G29" s="100" t="s">
        <v>32</v>
      </c>
      <c r="H29" s="101"/>
      <c r="I29" s="101"/>
      <c r="J29" s="23">
        <v>650140</v>
      </c>
      <c r="K29" s="23">
        <v>2702624</v>
      </c>
    </row>
    <row r="31" spans="2:11" ht="12.75">
      <c r="B31" s="102" t="s">
        <v>66</v>
      </c>
      <c r="C31" s="103"/>
      <c r="D31" s="103"/>
      <c r="E31" s="103"/>
      <c r="F31" s="103"/>
      <c r="G31" s="103" t="s">
        <v>33</v>
      </c>
      <c r="H31" s="103"/>
      <c r="I31" s="103"/>
      <c r="J31" s="103"/>
      <c r="K31" s="103"/>
    </row>
    <row r="32" spans="2:11" ht="12.75">
      <c r="B32" s="104"/>
      <c r="C32" s="104"/>
      <c r="D32" s="104"/>
      <c r="E32" s="104"/>
      <c r="F32" s="104"/>
      <c r="G32" s="103"/>
      <c r="H32" s="103"/>
      <c r="I32" s="103"/>
      <c r="J32" s="103"/>
      <c r="K32" s="103"/>
    </row>
    <row r="33" spans="2:11" ht="12.75" customHeight="1">
      <c r="B33" s="105" t="s">
        <v>60</v>
      </c>
      <c r="C33" s="105"/>
      <c r="D33" s="105"/>
      <c r="E33" s="106">
        <v>2006</v>
      </c>
      <c r="F33" s="106">
        <v>2007</v>
      </c>
      <c r="G33" s="107" t="s">
        <v>34</v>
      </c>
      <c r="H33" s="84"/>
      <c r="I33" s="84"/>
      <c r="J33" s="106">
        <v>2006</v>
      </c>
      <c r="K33" s="106">
        <v>2007</v>
      </c>
    </row>
    <row r="34" spans="2:11" ht="12.75">
      <c r="B34" s="105"/>
      <c r="C34" s="105"/>
      <c r="D34" s="105"/>
      <c r="E34" s="106"/>
      <c r="F34" s="106"/>
      <c r="G34" s="84"/>
      <c r="H34" s="84"/>
      <c r="I34" s="84"/>
      <c r="J34" s="106"/>
      <c r="K34" s="106"/>
    </row>
    <row r="35" spans="2:11" ht="12.75">
      <c r="B35" s="105"/>
      <c r="C35" s="105"/>
      <c r="D35" s="105"/>
      <c r="E35" s="106"/>
      <c r="F35" s="106"/>
      <c r="G35" s="87" t="s">
        <v>35</v>
      </c>
      <c r="H35" s="87"/>
      <c r="I35" s="87"/>
      <c r="J35" s="22">
        <v>8114305</v>
      </c>
      <c r="K35" s="22">
        <v>7864062</v>
      </c>
    </row>
    <row r="36" spans="2:11" ht="12.75">
      <c r="B36" s="87" t="s">
        <v>36</v>
      </c>
      <c r="C36" s="87"/>
      <c r="D36" s="87"/>
      <c r="E36" s="21">
        <v>7338322</v>
      </c>
      <c r="F36" s="21">
        <v>9623580</v>
      </c>
      <c r="G36" s="87" t="s">
        <v>39</v>
      </c>
      <c r="H36" s="87"/>
      <c r="I36" s="87"/>
      <c r="J36" s="22">
        <v>6473586</v>
      </c>
      <c r="K36" s="22">
        <v>6927770</v>
      </c>
    </row>
    <row r="37" spans="2:11" ht="12.75">
      <c r="B37" s="87" t="s">
        <v>37</v>
      </c>
      <c r="C37" s="87"/>
      <c r="D37" s="87"/>
      <c r="E37" s="21">
        <v>7438164</v>
      </c>
      <c r="F37" s="21">
        <v>9144315</v>
      </c>
      <c r="G37" s="87" t="s">
        <v>67</v>
      </c>
      <c r="H37" s="87"/>
      <c r="I37" s="87"/>
      <c r="J37" s="22">
        <f>J35-J36</f>
        <v>1640719</v>
      </c>
      <c r="K37" s="22">
        <v>936292</v>
      </c>
    </row>
    <row r="38" spans="2:11" ht="12.75">
      <c r="B38" s="108" t="s">
        <v>38</v>
      </c>
      <c r="C38" s="108"/>
      <c r="D38" s="108"/>
      <c r="E38" s="21">
        <f>E36-E37</f>
        <v>-99842</v>
      </c>
      <c r="F38" s="21">
        <v>479265</v>
      </c>
      <c r="G38" s="87" t="s">
        <v>43</v>
      </c>
      <c r="H38" s="87"/>
      <c r="I38" s="87"/>
      <c r="J38" s="22">
        <v>260223</v>
      </c>
      <c r="K38" s="22">
        <v>464624</v>
      </c>
    </row>
    <row r="39" spans="2:11" ht="12.75">
      <c r="B39" s="107" t="s">
        <v>68</v>
      </c>
      <c r="C39" s="107"/>
      <c r="D39" s="107"/>
      <c r="E39" s="95"/>
      <c r="F39" s="95"/>
      <c r="G39" s="87" t="s">
        <v>45</v>
      </c>
      <c r="H39" s="87"/>
      <c r="I39" s="87"/>
      <c r="J39" s="22">
        <v>388434</v>
      </c>
      <c r="K39" s="22">
        <v>895189</v>
      </c>
    </row>
    <row r="40" spans="2:11" ht="12.75" customHeight="1">
      <c r="B40" s="107"/>
      <c r="C40" s="107"/>
      <c r="D40" s="107"/>
      <c r="E40" s="95"/>
      <c r="F40" s="95"/>
      <c r="G40" s="109" t="s">
        <v>46</v>
      </c>
      <c r="H40" s="109"/>
      <c r="I40" s="109"/>
      <c r="J40" s="22">
        <v>966570</v>
      </c>
      <c r="K40" s="22">
        <v>1627128</v>
      </c>
    </row>
    <row r="41" spans="2:11" ht="25.5" customHeight="1">
      <c r="B41" s="91" t="s">
        <v>40</v>
      </c>
      <c r="C41" s="91"/>
      <c r="D41" s="91"/>
      <c r="E41" s="21">
        <v>39277</v>
      </c>
      <c r="F41" s="21">
        <v>23799</v>
      </c>
      <c r="G41" s="109" t="s">
        <v>48</v>
      </c>
      <c r="H41" s="107"/>
      <c r="I41" s="107"/>
      <c r="J41" s="22">
        <v>1729665</v>
      </c>
      <c r="K41" s="22">
        <v>1394569</v>
      </c>
    </row>
    <row r="42" spans="2:11" ht="24.75" customHeight="1">
      <c r="B42" s="91" t="s">
        <v>41</v>
      </c>
      <c r="C42" s="91"/>
      <c r="D42" s="91"/>
      <c r="E42" s="21">
        <v>666199</v>
      </c>
      <c r="F42" s="21">
        <v>2391808</v>
      </c>
      <c r="G42" s="91" t="s">
        <v>75</v>
      </c>
      <c r="H42" s="87"/>
      <c r="I42" s="87"/>
      <c r="J42" s="53">
        <f>J37+J38-J39+J40-J41</f>
        <v>749413</v>
      </c>
      <c r="K42" s="53">
        <v>738286</v>
      </c>
    </row>
    <row r="43" spans="2:11" ht="26.25" customHeight="1">
      <c r="B43" s="87" t="s">
        <v>38</v>
      </c>
      <c r="C43" s="87"/>
      <c r="D43" s="87"/>
      <c r="E43" s="21">
        <f>E41-E42</f>
        <v>-626922</v>
      </c>
      <c r="F43" s="21">
        <v>-2368009</v>
      </c>
      <c r="G43" s="110" t="s">
        <v>69</v>
      </c>
      <c r="H43" s="111"/>
      <c r="I43" s="112"/>
      <c r="J43" s="53">
        <v>-5847</v>
      </c>
      <c r="K43" s="53">
        <v>-13900</v>
      </c>
    </row>
    <row r="44" spans="2:11" ht="12.75" customHeight="1">
      <c r="B44" s="107" t="s">
        <v>70</v>
      </c>
      <c r="C44" s="107"/>
      <c r="D44" s="107"/>
      <c r="E44" s="95"/>
      <c r="F44" s="95"/>
      <c r="G44" s="107" t="s">
        <v>52</v>
      </c>
      <c r="H44" s="107"/>
      <c r="I44" s="107"/>
      <c r="J44" s="92">
        <v>743566</v>
      </c>
      <c r="K44" s="92">
        <f>K42+K43</f>
        <v>724386</v>
      </c>
    </row>
    <row r="45" spans="2:11" ht="12.75">
      <c r="B45" s="107"/>
      <c r="C45" s="107"/>
      <c r="D45" s="107"/>
      <c r="E45" s="95"/>
      <c r="F45" s="95"/>
      <c r="G45" s="107"/>
      <c r="H45" s="107"/>
      <c r="I45" s="107"/>
      <c r="J45" s="92"/>
      <c r="K45" s="92"/>
    </row>
    <row r="46" spans="2:12" ht="24.75" customHeight="1">
      <c r="B46" s="91" t="s">
        <v>42</v>
      </c>
      <c r="C46" s="91"/>
      <c r="D46" s="91"/>
      <c r="E46" s="21">
        <v>1377218</v>
      </c>
      <c r="F46" s="21">
        <v>2394207</v>
      </c>
      <c r="G46" s="98" t="s">
        <v>54</v>
      </c>
      <c r="H46" s="98"/>
      <c r="I46" s="98"/>
      <c r="J46" s="22">
        <v>30835</v>
      </c>
      <c r="K46" s="71">
        <v>39789</v>
      </c>
      <c r="L46" s="52"/>
    </row>
    <row r="47" spans="2:11" ht="28.5" customHeight="1">
      <c r="B47" s="91" t="s">
        <v>44</v>
      </c>
      <c r="C47" s="91"/>
      <c r="D47" s="91"/>
      <c r="E47" s="21">
        <v>127190</v>
      </c>
      <c r="F47" s="21">
        <v>762719</v>
      </c>
      <c r="G47" s="113" t="s">
        <v>71</v>
      </c>
      <c r="H47" s="114"/>
      <c r="I47" s="114"/>
      <c r="J47" s="22"/>
      <c r="K47" s="22"/>
    </row>
    <row r="48" spans="2:12" ht="16.5" customHeight="1">
      <c r="B48" s="87" t="s">
        <v>38</v>
      </c>
      <c r="C48" s="87"/>
      <c r="D48" s="87"/>
      <c r="E48" s="21">
        <f>E46-E47</f>
        <v>1250028</v>
      </c>
      <c r="F48" s="21">
        <v>1631488</v>
      </c>
      <c r="G48" s="114" t="s">
        <v>72</v>
      </c>
      <c r="H48" s="114"/>
      <c r="I48" s="114"/>
      <c r="J48" s="22">
        <f>J44-J46</f>
        <v>712731</v>
      </c>
      <c r="K48" s="22">
        <v>684597</v>
      </c>
      <c r="L48" s="70"/>
    </row>
    <row r="49" spans="2:11" ht="34.5" customHeight="1">
      <c r="B49" s="99" t="s">
        <v>47</v>
      </c>
      <c r="C49" s="99"/>
      <c r="D49" s="99"/>
      <c r="E49" s="21">
        <f>E36+E41+E46</f>
        <v>8754817</v>
      </c>
      <c r="F49" s="21">
        <v>12041586</v>
      </c>
      <c r="G49" s="113" t="s">
        <v>76</v>
      </c>
      <c r="H49" s="114"/>
      <c r="I49" s="114"/>
      <c r="J49" s="22"/>
      <c r="K49" s="22"/>
    </row>
    <row r="50" spans="2:11" ht="35.25" customHeight="1">
      <c r="B50" s="99" t="s">
        <v>49</v>
      </c>
      <c r="C50" s="99"/>
      <c r="D50" s="99"/>
      <c r="E50" s="21">
        <f>E37+E42+E47</f>
        <v>8231553</v>
      </c>
      <c r="F50" s="21">
        <v>12298842</v>
      </c>
      <c r="G50" s="93" t="s">
        <v>73</v>
      </c>
      <c r="H50" s="98"/>
      <c r="I50" s="98"/>
      <c r="J50" s="22"/>
      <c r="K50" s="22"/>
    </row>
    <row r="51" spans="2:11" ht="18" customHeight="1">
      <c r="B51" s="84" t="s">
        <v>50</v>
      </c>
      <c r="C51" s="84"/>
      <c r="D51" s="84"/>
      <c r="E51" s="21">
        <f>E49-E50</f>
        <v>523264</v>
      </c>
      <c r="F51" s="21">
        <v>-257256</v>
      </c>
      <c r="G51" s="98" t="s">
        <v>74</v>
      </c>
      <c r="H51" s="98"/>
      <c r="I51" s="98"/>
      <c r="J51" s="22"/>
      <c r="K51" s="22"/>
    </row>
    <row r="52" spans="2:11" ht="15" customHeight="1">
      <c r="B52" s="107" t="s">
        <v>51</v>
      </c>
      <c r="C52" s="107"/>
      <c r="D52" s="107"/>
      <c r="E52" s="95">
        <v>140193</v>
      </c>
      <c r="F52" s="95">
        <v>690275</v>
      </c>
      <c r="G52" s="98" t="s">
        <v>56</v>
      </c>
      <c r="H52" s="98"/>
      <c r="I52" s="98"/>
      <c r="J52" s="22"/>
      <c r="K52" s="22"/>
    </row>
    <row r="53" spans="2:11" ht="28.5" customHeight="1">
      <c r="B53" s="107"/>
      <c r="C53" s="107"/>
      <c r="D53" s="107"/>
      <c r="E53" s="95"/>
      <c r="F53" s="95"/>
      <c r="G53" s="93" t="s">
        <v>57</v>
      </c>
      <c r="H53" s="98"/>
      <c r="I53" s="98"/>
      <c r="J53" s="22"/>
      <c r="K53" s="22"/>
    </row>
    <row r="54" spans="2:11" ht="24" customHeight="1">
      <c r="B54" s="107" t="s">
        <v>53</v>
      </c>
      <c r="C54" s="107"/>
      <c r="D54" s="107"/>
      <c r="E54" s="95">
        <v>26818</v>
      </c>
      <c r="F54" s="95">
        <v>30889</v>
      </c>
      <c r="G54" s="115"/>
      <c r="H54" s="116"/>
      <c r="I54" s="116"/>
      <c r="J54" s="12"/>
      <c r="K54" s="12"/>
    </row>
    <row r="55" spans="2:6" ht="22.5" customHeight="1">
      <c r="B55" s="107"/>
      <c r="C55" s="107"/>
      <c r="D55" s="107"/>
      <c r="E55" s="95"/>
      <c r="F55" s="95"/>
    </row>
    <row r="56" spans="2:6" ht="12.75">
      <c r="B56" s="107" t="s">
        <v>55</v>
      </c>
      <c r="C56" s="107"/>
      <c r="D56" s="107"/>
      <c r="E56" s="95">
        <f>E51+E52+E54</f>
        <v>690275</v>
      </c>
      <c r="F56" s="95">
        <v>463908</v>
      </c>
    </row>
    <row r="57" spans="2:6" ht="12.75">
      <c r="B57" s="107"/>
      <c r="C57" s="107"/>
      <c r="D57" s="107"/>
      <c r="E57" s="95"/>
      <c r="F57" s="95"/>
    </row>
    <row r="58" ht="14.25" customHeight="1"/>
    <row r="59" spans="1:11" ht="12.75">
      <c r="A59" s="82" t="s">
        <v>58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ht="7.5" customHeight="1" thickBot="1"/>
    <row r="61" spans="2:11" ht="12" customHeight="1">
      <c r="B61" s="33"/>
      <c r="C61" s="33"/>
      <c r="D61" s="117">
        <v>2006</v>
      </c>
      <c r="E61" s="118"/>
      <c r="F61" s="118"/>
      <c r="G61" s="119"/>
      <c r="H61" s="120">
        <v>2007</v>
      </c>
      <c r="I61" s="118"/>
      <c r="J61" s="118"/>
      <c r="K61" s="119"/>
    </row>
    <row r="62" spans="2:11" ht="27.75" customHeight="1" hidden="1">
      <c r="B62" s="33"/>
      <c r="C62" s="33"/>
      <c r="D62" s="63"/>
      <c r="E62" s="54"/>
      <c r="F62" s="54"/>
      <c r="G62" s="55"/>
      <c r="H62" s="20"/>
      <c r="I62" s="20"/>
      <c r="J62" s="20"/>
      <c r="K62" s="28"/>
    </row>
    <row r="63" spans="2:11" ht="27.75" customHeight="1">
      <c r="B63" s="33"/>
      <c r="C63" s="33"/>
      <c r="D63" s="64" t="s">
        <v>80</v>
      </c>
      <c r="E63" s="56" t="s">
        <v>81</v>
      </c>
      <c r="F63" s="56" t="s">
        <v>82</v>
      </c>
      <c r="G63" s="57" t="s">
        <v>83</v>
      </c>
      <c r="H63" s="37" t="s">
        <v>80</v>
      </c>
      <c r="I63" s="16" t="s">
        <v>81</v>
      </c>
      <c r="J63" s="16" t="s">
        <v>82</v>
      </c>
      <c r="K63" s="29" t="s">
        <v>83</v>
      </c>
    </row>
    <row r="64" spans="2:11" ht="21.75" customHeight="1">
      <c r="B64" s="18" t="s">
        <v>84</v>
      </c>
      <c r="C64" s="34"/>
      <c r="D64" s="65">
        <v>388156</v>
      </c>
      <c r="E64" s="58">
        <v>1108456</v>
      </c>
      <c r="F64" s="58"/>
      <c r="G64" s="59">
        <f>D64+E64-F64</f>
        <v>1496612</v>
      </c>
      <c r="H64" s="39">
        <v>1496612</v>
      </c>
      <c r="I64" s="24">
        <v>9753</v>
      </c>
      <c r="J64" s="24">
        <v>14764</v>
      </c>
      <c r="K64" s="30">
        <v>1491601</v>
      </c>
    </row>
    <row r="65" spans="2:11" ht="21.75" customHeight="1">
      <c r="B65" s="18" t="s">
        <v>85</v>
      </c>
      <c r="C65" s="34"/>
      <c r="D65" s="65">
        <v>16038</v>
      </c>
      <c r="E65" s="58"/>
      <c r="F65" s="58"/>
      <c r="G65" s="59">
        <f>D65+E65-F65</f>
        <v>16038</v>
      </c>
      <c r="H65" s="39">
        <v>16038</v>
      </c>
      <c r="I65" s="24"/>
      <c r="J65" s="24"/>
      <c r="K65" s="30">
        <v>16038</v>
      </c>
    </row>
    <row r="66" spans="2:11" ht="30" customHeight="1">
      <c r="B66" s="18" t="s">
        <v>86</v>
      </c>
      <c r="C66" s="34"/>
      <c r="D66" s="66"/>
      <c r="E66" s="60"/>
      <c r="F66" s="60"/>
      <c r="G66" s="59"/>
      <c r="H66" s="38"/>
      <c r="I66" s="25"/>
      <c r="J66" s="25"/>
      <c r="K66" s="30"/>
    </row>
    <row r="67" spans="2:11" ht="21.75" customHeight="1">
      <c r="B67" s="18" t="s">
        <v>87</v>
      </c>
      <c r="C67" s="34"/>
      <c r="D67" s="66"/>
      <c r="E67" s="60"/>
      <c r="F67" s="60"/>
      <c r="G67" s="59"/>
      <c r="H67" s="38"/>
      <c r="I67" s="25"/>
      <c r="J67" s="25"/>
      <c r="K67" s="30"/>
    </row>
    <row r="68" spans="2:11" ht="12" customHeight="1">
      <c r="B68" s="18" t="s">
        <v>88</v>
      </c>
      <c r="C68" s="34"/>
      <c r="D68" s="67">
        <v>11988</v>
      </c>
      <c r="E68" s="60"/>
      <c r="F68" s="60"/>
      <c r="G68" s="59">
        <f>D68+E68-F68</f>
        <v>11988</v>
      </c>
      <c r="H68" s="40">
        <v>11988</v>
      </c>
      <c r="I68" s="25">
        <v>14764</v>
      </c>
      <c r="J68" s="25"/>
      <c r="K68" s="30">
        <v>26752</v>
      </c>
    </row>
    <row r="69" spans="2:11" ht="21.75" customHeight="1">
      <c r="B69" s="18" t="s">
        <v>89</v>
      </c>
      <c r="C69" s="34"/>
      <c r="D69" s="66">
        <v>7166</v>
      </c>
      <c r="E69" s="60"/>
      <c r="F69" s="60"/>
      <c r="G69" s="59">
        <f>D69+E69-F69</f>
        <v>7166</v>
      </c>
      <c r="H69" s="38">
        <v>7166</v>
      </c>
      <c r="I69" s="25">
        <v>2959</v>
      </c>
      <c r="J69" s="25">
        <v>7166</v>
      </c>
      <c r="K69" s="30">
        <v>2959</v>
      </c>
    </row>
    <row r="70" spans="1:11" s="26" customFormat="1" ht="21.75" customHeight="1">
      <c r="A70" s="1"/>
      <c r="B70" s="27" t="s">
        <v>90</v>
      </c>
      <c r="C70" s="35"/>
      <c r="D70" s="68">
        <v>528232</v>
      </c>
      <c r="E70" s="60">
        <v>712731</v>
      </c>
      <c r="F70" s="60">
        <v>65046</v>
      </c>
      <c r="G70" s="59">
        <f>D70+E70-F70</f>
        <v>1175917</v>
      </c>
      <c r="H70" s="47">
        <v>1175917</v>
      </c>
      <c r="I70" s="25">
        <v>691762</v>
      </c>
      <c r="J70" s="25">
        <v>722713</v>
      </c>
      <c r="K70" s="30">
        <v>1144966</v>
      </c>
    </row>
    <row r="71" spans="2:11" ht="21.75" customHeight="1">
      <c r="B71" s="18" t="s">
        <v>91</v>
      </c>
      <c r="C71" s="34"/>
      <c r="D71" s="66"/>
      <c r="E71" s="60"/>
      <c r="F71" s="60"/>
      <c r="G71" s="59"/>
      <c r="H71" s="38"/>
      <c r="I71" s="25"/>
      <c r="J71" s="25"/>
      <c r="K71" s="30"/>
    </row>
    <row r="72" spans="2:11" ht="21.75" customHeight="1">
      <c r="B72" s="19" t="s">
        <v>92</v>
      </c>
      <c r="C72" s="36"/>
      <c r="D72" s="66"/>
      <c r="E72" s="60"/>
      <c r="F72" s="60"/>
      <c r="G72" s="59"/>
      <c r="H72" s="38"/>
      <c r="I72" s="25"/>
      <c r="J72" s="25"/>
      <c r="K72" s="30"/>
    </row>
    <row r="73" spans="2:11" ht="14.25" customHeight="1">
      <c r="B73" s="19" t="s">
        <v>93</v>
      </c>
      <c r="C73" s="36"/>
      <c r="D73" s="66">
        <f>SUM(D64:D72)</f>
        <v>951580</v>
      </c>
      <c r="E73" s="60">
        <f>SUM(E64:E72)</f>
        <v>1821187</v>
      </c>
      <c r="F73" s="60">
        <f>SUM(F64:F72)</f>
        <v>65046</v>
      </c>
      <c r="G73" s="59">
        <f>D73+E73-F73</f>
        <v>2707721</v>
      </c>
      <c r="H73" s="38">
        <v>2707721</v>
      </c>
      <c r="I73" s="25">
        <v>719238</v>
      </c>
      <c r="J73" s="25">
        <v>744643</v>
      </c>
      <c r="K73" s="30">
        <v>2682316</v>
      </c>
    </row>
    <row r="74" spans="1:11" ht="31.5" customHeight="1" thickBot="1">
      <c r="A74" s="44"/>
      <c r="B74" s="19" t="s">
        <v>97</v>
      </c>
      <c r="C74" s="36"/>
      <c r="D74" s="69"/>
      <c r="E74" s="61"/>
      <c r="F74" s="61"/>
      <c r="G74" s="62"/>
      <c r="H74" s="41"/>
      <c r="I74" s="31"/>
      <c r="J74" s="31"/>
      <c r="K74" s="32"/>
    </row>
    <row r="75" spans="1:11" ht="20.25" customHeight="1">
      <c r="A75" s="126"/>
      <c r="B75" s="126"/>
      <c r="C75" s="17"/>
      <c r="D75" s="9"/>
      <c r="E75" s="9"/>
      <c r="F75" s="9"/>
      <c r="G75" s="9"/>
      <c r="H75" s="9"/>
      <c r="I75" s="9"/>
      <c r="J75" s="9"/>
      <c r="K75" s="9"/>
    </row>
    <row r="77" spans="2:11" ht="57.75" customHeight="1">
      <c r="B77" s="127" t="s">
        <v>108</v>
      </c>
      <c r="C77" s="128"/>
      <c r="D77" s="128"/>
      <c r="E77" s="128"/>
      <c r="F77" s="128"/>
      <c r="G77" s="128"/>
      <c r="H77" s="128"/>
      <c r="I77" s="128"/>
      <c r="J77" s="128"/>
      <c r="K77" s="128"/>
    </row>
    <row r="78" spans="2:11" ht="24" customHeight="1">
      <c r="B78" s="121" t="s">
        <v>111</v>
      </c>
      <c r="C78" s="122"/>
      <c r="D78" s="122"/>
      <c r="E78" s="122"/>
      <c r="F78" s="122"/>
      <c r="G78" s="122"/>
      <c r="H78" s="122"/>
      <c r="I78" s="122"/>
      <c r="J78" s="122"/>
      <c r="K78" s="123"/>
    </row>
    <row r="79" spans="2:11" ht="48.75" customHeight="1">
      <c r="B79" s="121" t="s">
        <v>109</v>
      </c>
      <c r="C79" s="122"/>
      <c r="D79" s="122"/>
      <c r="E79" s="122"/>
      <c r="F79" s="122"/>
      <c r="G79" s="122"/>
      <c r="H79" s="122"/>
      <c r="I79" s="122"/>
      <c r="J79" s="122"/>
      <c r="K79" s="123"/>
    </row>
    <row r="80" spans="2:11" ht="40.5" customHeight="1">
      <c r="B80" s="121" t="s">
        <v>110</v>
      </c>
      <c r="C80" s="122"/>
      <c r="D80" s="122"/>
      <c r="E80" s="122"/>
      <c r="F80" s="122"/>
      <c r="G80" s="122"/>
      <c r="H80" s="122"/>
      <c r="I80" s="122"/>
      <c r="J80" s="122"/>
      <c r="K80" s="123"/>
    </row>
    <row r="81" spans="2:11" ht="48" customHeight="1">
      <c r="B81" s="121" t="s">
        <v>112</v>
      </c>
      <c r="C81" s="122"/>
      <c r="D81" s="122"/>
      <c r="E81" s="122"/>
      <c r="F81" s="122"/>
      <c r="G81" s="122"/>
      <c r="H81" s="122"/>
      <c r="I81" s="122"/>
      <c r="J81" s="122"/>
      <c r="K81" s="123"/>
    </row>
    <row r="82" spans="2:11" ht="12.7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12.75" customHeight="1">
      <c r="B83" s="13"/>
      <c r="C83" s="14"/>
      <c r="D83" s="14"/>
      <c r="E83" s="14"/>
      <c r="F83" s="14"/>
      <c r="G83" s="14"/>
      <c r="H83" s="14"/>
      <c r="I83" s="14"/>
      <c r="J83" s="14"/>
      <c r="K83" s="14"/>
    </row>
    <row r="84" spans="2:11" ht="39" customHeight="1">
      <c r="B84" s="129" t="s">
        <v>94</v>
      </c>
      <c r="C84" s="130"/>
      <c r="D84" s="130"/>
      <c r="E84" s="130"/>
      <c r="F84" s="130"/>
      <c r="G84" s="130"/>
      <c r="H84" s="130"/>
      <c r="I84" s="130"/>
      <c r="J84" s="130"/>
      <c r="K84" s="130"/>
    </row>
    <row r="85" spans="2:11" ht="11.25" customHeight="1">
      <c r="B85" s="45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5" customHeight="1">
      <c r="B86" s="124" t="s">
        <v>101</v>
      </c>
      <c r="C86" s="125"/>
      <c r="D86" s="125"/>
      <c r="E86" s="125"/>
      <c r="F86" s="125"/>
      <c r="G86" s="125"/>
      <c r="H86" s="125"/>
      <c r="I86" s="125"/>
      <c r="J86" s="125"/>
      <c r="K86" s="125"/>
    </row>
    <row r="87" spans="2:11" ht="15" customHeight="1">
      <c r="B87" s="124" t="s">
        <v>102</v>
      </c>
      <c r="C87" s="124"/>
      <c r="D87" s="124"/>
      <c r="E87" s="124"/>
      <c r="F87" s="124"/>
      <c r="G87" s="124"/>
      <c r="H87" s="124"/>
      <c r="I87" s="124"/>
      <c r="J87" s="124"/>
      <c r="K87" s="124"/>
    </row>
    <row r="88" spans="2:11" ht="15" customHeight="1">
      <c r="B88" s="124" t="s">
        <v>103</v>
      </c>
      <c r="C88" s="125"/>
      <c r="D88" s="125"/>
      <c r="E88" s="125"/>
      <c r="F88" s="125"/>
      <c r="G88" s="125"/>
      <c r="H88" s="125"/>
      <c r="I88" s="125"/>
      <c r="J88" s="125"/>
      <c r="K88" s="125"/>
    </row>
    <row r="89" spans="2:11" ht="26.25" customHeight="1">
      <c r="B89" s="50" t="s">
        <v>113</v>
      </c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24.75" customHeight="1">
      <c r="B90" s="133" t="s">
        <v>78</v>
      </c>
      <c r="C90" s="133"/>
      <c r="D90" s="133"/>
      <c r="E90" s="133"/>
      <c r="F90" s="133"/>
      <c r="G90" s="133"/>
      <c r="H90" s="133"/>
      <c r="I90" s="133"/>
      <c r="J90" s="133"/>
      <c r="K90" s="133"/>
    </row>
    <row r="91" spans="2:11" ht="10.5" customHeight="1">
      <c r="B91" s="42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134" t="s">
        <v>100</v>
      </c>
      <c r="C92" s="125"/>
      <c r="D92" s="125"/>
      <c r="E92" s="125"/>
      <c r="F92" s="125"/>
      <c r="G92" s="125"/>
      <c r="H92" s="125"/>
      <c r="I92" s="125"/>
      <c r="J92" s="125"/>
      <c r="K92" s="125"/>
    </row>
    <row r="93" spans="2:11" ht="14.25" customHeight="1"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2:11" ht="12.75" hidden="1">
      <c r="B94" s="135" t="s">
        <v>95</v>
      </c>
      <c r="C94" s="136"/>
      <c r="D94" s="136"/>
      <c r="E94" s="136"/>
      <c r="F94" s="136"/>
      <c r="G94" s="136"/>
      <c r="H94" s="136"/>
      <c r="I94" s="136"/>
      <c r="J94" s="136"/>
      <c r="K94" s="136"/>
    </row>
    <row r="95" spans="2:11" ht="12.75" hidden="1">
      <c r="B95" s="136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2:11" ht="62.25" customHeight="1" hidden="1">
      <c r="B96" s="136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2:11" ht="32.25" customHeight="1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ht="12.75">
      <c r="B98" s="2"/>
      <c r="C98" s="2"/>
      <c r="D98" s="2"/>
      <c r="E98" s="2"/>
      <c r="F98" s="8"/>
      <c r="G98" s="2"/>
      <c r="H98" s="76" t="s">
        <v>59</v>
      </c>
      <c r="I98" s="137"/>
      <c r="J98" s="137"/>
      <c r="K98" s="137"/>
    </row>
    <row r="99" spans="2:11" ht="12.75">
      <c r="B99" s="2"/>
      <c r="C99" s="2"/>
      <c r="D99" s="2"/>
      <c r="E99" s="2"/>
      <c r="F99" s="8"/>
      <c r="G99" s="2"/>
      <c r="H99" s="48"/>
      <c r="I99" s="49"/>
      <c r="J99" s="49"/>
      <c r="K99" s="49"/>
    </row>
    <row r="100" spans="2:11" ht="12.75">
      <c r="B100" s="2"/>
      <c r="C100" s="2"/>
      <c r="D100" s="2"/>
      <c r="E100" s="2"/>
      <c r="F100" s="8"/>
      <c r="G100" s="2"/>
      <c r="H100" s="132" t="s">
        <v>107</v>
      </c>
      <c r="I100" s="132"/>
      <c r="J100" s="132"/>
      <c r="K100" s="132"/>
    </row>
    <row r="101" spans="2:11" ht="12" customHeight="1">
      <c r="B101" s="2"/>
      <c r="C101" s="2"/>
      <c r="D101" s="2"/>
      <c r="E101" s="2"/>
      <c r="F101" s="8"/>
      <c r="G101" s="2"/>
      <c r="H101" s="1"/>
      <c r="I101" s="1"/>
      <c r="J101" s="1"/>
      <c r="K101" s="1"/>
    </row>
    <row r="102" spans="2:11" ht="12.75" hidden="1">
      <c r="B102" s="131" t="s">
        <v>96</v>
      </c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 ht="12.75" hidden="1"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2:11" ht="24" customHeight="1" hidden="1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2:11" ht="65.25" customHeight="1" hidden="1"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</row>
  </sheetData>
  <sheetProtection/>
  <mergeCells count="127">
    <mergeCell ref="B84:K84"/>
    <mergeCell ref="B78:K78"/>
    <mergeCell ref="B79:K79"/>
    <mergeCell ref="B102:K105"/>
    <mergeCell ref="H100:K100"/>
    <mergeCell ref="B90:K90"/>
    <mergeCell ref="B92:K93"/>
    <mergeCell ref="B94:K96"/>
    <mergeCell ref="H98:K98"/>
    <mergeCell ref="A59:K59"/>
    <mergeCell ref="D61:G61"/>
    <mergeCell ref="H61:K61"/>
    <mergeCell ref="B80:K80"/>
    <mergeCell ref="B81:K81"/>
    <mergeCell ref="B88:K88"/>
    <mergeCell ref="B86:K86"/>
    <mergeCell ref="B87:K87"/>
    <mergeCell ref="A75:B75"/>
    <mergeCell ref="B77:K77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4" right="0.25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2007-08-10T08:27:24Z</cp:lastPrinted>
  <dcterms:created xsi:type="dcterms:W3CDTF">2007-02-12T13:02:25Z</dcterms:created>
  <dcterms:modified xsi:type="dcterms:W3CDTF">2008-07-21T11:01:01Z</dcterms:modified>
  <cp:category/>
  <cp:version/>
  <cp:contentType/>
  <cp:contentStatus/>
</cp:coreProperties>
</file>