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2120" windowHeight="9120" activeTab="0"/>
  </bookViews>
  <sheets>
    <sheet name="arial 1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<sst xmlns="http://schemas.openxmlformats.org/spreadsheetml/2006/main" count="267" uniqueCount="225">
  <si>
    <t>Пословно име:</t>
  </si>
  <si>
    <t>Седиште и адреса:</t>
  </si>
  <si>
    <t>Матични број:</t>
  </si>
  <si>
    <t>ПИБ:</t>
  </si>
  <si>
    <t>Website:</t>
  </si>
  <si>
    <t>e-mail адреса:</t>
  </si>
  <si>
    <t>Број и датум решења о упису у регистар привредних субјеката</t>
  </si>
  <si>
    <t>Делатност (шифра и опис)</t>
  </si>
  <si>
    <t>Број акционара (на дан 31.12.2006. године)</t>
  </si>
  <si>
    <t>Број запослених (на дан 31.12.2006. године)</t>
  </si>
  <si>
    <t>Десет највећих акционара (на дан 31.12.2006. године)</t>
  </si>
  <si>
    <t>Пословно име правног лица / Име и презиме</t>
  </si>
  <si>
    <t>Број и врста издатих акција:</t>
  </si>
  <si>
    <t>Номинална вредност акције:</t>
  </si>
  <si>
    <t>CFI код:</t>
  </si>
  <si>
    <t>ISIN број:</t>
  </si>
  <si>
    <t>Подаци о зависним друштвима:</t>
  </si>
  <si>
    <t>Пословно  име, седиште и адреса ревизорске куће која је ревидирала финансијске извештаје за 2006. годину:</t>
  </si>
  <si>
    <t>Пословно име организованог тржишта на које су укључене акције:</t>
  </si>
  <si>
    <t>Управни одбор</t>
  </si>
  <si>
    <t>Име, презиме и пребивалиште</t>
  </si>
  <si>
    <t>Извршни одбор</t>
  </si>
  <si>
    <t>Укупан износ плата и накнада чланова Управе у 2006. години</t>
  </si>
  <si>
    <t>Писани кодекс понашања</t>
  </si>
  <si>
    <t>Образовање, садашње запослење, чланство у УО и НО других друштава</t>
  </si>
  <si>
    <t>Извештај о реализацији усвојене пословне политике за 2006. годину</t>
  </si>
  <si>
    <t>Добитак по акцији</t>
  </si>
  <si>
    <t>Исплаћена дивиденда по редовним акцијама за последње 3 године</t>
  </si>
  <si>
    <t>Информације о остварењима друштва по сегментима</t>
  </si>
  <si>
    <t>Промене веће од 10% у односу на претходну годину у:</t>
  </si>
  <si>
    <t>Информација о стању (број и %), стицању, продаји и поништењу сопствених акција</t>
  </si>
  <si>
    <t>Улагање у истраживање и развој основне делатности, информационе технологије и људске ресурсе</t>
  </si>
  <si>
    <t>Битни пословни догађаји који су се десили од дана билансирања до дана подношења извештаја</t>
  </si>
  <si>
    <t>Остале битне промене података садржаних у проспекту, а који напред нису наведени</t>
  </si>
  <si>
    <t>НАПОМЕНА: Друштво одговара за тачност и истинитост података у овом извештају</t>
  </si>
  <si>
    <t>Број акција</t>
  </si>
  <si>
    <t>% учешћа</t>
  </si>
  <si>
    <t>2004. година</t>
  </si>
  <si>
    <t>2005. година</t>
  </si>
  <si>
    <t>2006. година</t>
  </si>
  <si>
    <t>I   ОПШТИ ПОДАЦИ</t>
  </si>
  <si>
    <t>IV   ОСТАЛО</t>
  </si>
  <si>
    <t>III   ПОДАЦИ О ПОСЛОВАЊУ ДРУШТВА</t>
  </si>
  <si>
    <t>II   ПОДАЦИ О УПРАВИ ДРУШТВА</t>
  </si>
  <si>
    <t xml:space="preserve">         montinvest a.d.</t>
  </si>
  <si>
    <t>Београд, Чернишевског 2А</t>
  </si>
  <si>
    <t>ГОДИШЊИ ИЗВЕШТАЈ О ПОСЛОВАЊУ ФИРМЕ МОНТИНВЕСТ а.д. БЕОГРАД ЗА 2006. ГОДИНУ</t>
  </si>
  <si>
    <t>На основу члана 67. став 1. Закона о тржишту хартија од вредности и других финансијских инструмената (Сл. Гласник РС бр. 47/2006)и члана 4. Правилника о садржини и начину извештавања јавних друштава и обавештавању о поседовању акција са правом гласа, Монтинвест а.д. Београд објављује</t>
  </si>
  <si>
    <t>Број и проценат акција којe чланови управе поседују у Монтинвесту а.д.</t>
  </si>
  <si>
    <t>Неизвесност наплате прихода или могућих будућих тро шкова који могу значајно утицати на финансијску позицију друштва</t>
  </si>
  <si>
    <t>Износ, начин формирања и употреба резерви у последње две године</t>
  </si>
  <si>
    <t xml:space="preserve">                    -</t>
  </si>
  <si>
    <t>Николић Милорад</t>
  </si>
  <si>
    <t>Суботић Милица</t>
  </si>
  <si>
    <t>Репзблички фонд за ПИО</t>
  </si>
  <si>
    <t>Спец.заваривачко предузеће</t>
  </si>
  <si>
    <t xml:space="preserve">Светлост а.д. </t>
  </si>
  <si>
    <t>Термоелектро а.д. Београд</t>
  </si>
  <si>
    <t>Електрон Београд у стечају</t>
  </si>
  <si>
    <t>Г.П. Напред а.д. Београд</t>
  </si>
  <si>
    <t>D &amp; D Consultants S.A.Lu</t>
  </si>
  <si>
    <t xml:space="preserve">Водотерма  </t>
  </si>
  <si>
    <t xml:space="preserve">                                                             -</t>
  </si>
  <si>
    <t>ДСТ Ревизија д.о.о.  Гоце Делчева 38/1  Нови Београд</t>
  </si>
  <si>
    <t>85 338   хиљада рсд</t>
  </si>
  <si>
    <t xml:space="preserve">Вредност основног капитала </t>
  </si>
  <si>
    <t>19 325</t>
  </si>
  <si>
    <t>Анализа прихода,расхода и резултата пословања у 2006.години</t>
  </si>
  <si>
    <t>Принос на укупан капитал ( бруто добит / укупни капитал) %</t>
  </si>
  <si>
    <t>Нето принос на сопствени капитал ( нето добит / сопствени капитал) %</t>
  </si>
  <si>
    <t>Пословни нето добитак( нето добит / пословни приходи) %</t>
  </si>
  <si>
    <t xml:space="preserve">Општи рацио ликвидности ( обртна имовина / краткорочне обавезе) </t>
  </si>
  <si>
    <t>Степен задужености ( обавезе /капитал )</t>
  </si>
  <si>
    <t xml:space="preserve">Ригорозни рацио ликвидности ( кратк. Потраж и готовина/крат.обавезе) </t>
  </si>
  <si>
    <t>Нето обртна имовина ( обртна имовина- краткорочне обавезе) хиљ.РСД</t>
  </si>
  <si>
    <t>/</t>
  </si>
  <si>
    <t>Нето добитак</t>
  </si>
  <si>
    <t xml:space="preserve">Нераспоређени добитак </t>
  </si>
  <si>
    <t>22.05.2007. одржана Скупштина акционара на којој су донете следеће одлуке:</t>
  </si>
  <si>
    <t xml:space="preserve">2) о усвајању плана пословања са основама политике а.д. Монтинвест за 2007. </t>
  </si>
  <si>
    <t xml:space="preserve">3) о издавању акција без јавне понуде ради замене постојећих акција због промене њихове номиналне вредности. Одлуком Скупштине је извршена замена свих </t>
  </si>
  <si>
    <t xml:space="preserve">серија акција и емитовано 23.890 обичних акција номиналне вредности 3570 ДИН са CFI кодом ESVUFR и ISIN бројем RSMOINE 68562, одобрено решењем Комисије </t>
  </si>
  <si>
    <t>за ХОВ бр. 4/0-29-3682/5 од 07.06.07.</t>
  </si>
  <si>
    <t xml:space="preserve">1) о усвајању извештаја о пословању  и годишњег рачуна за 2006.годину, и мишљења овлашћеног ревизора </t>
  </si>
  <si>
    <t>www.montinvest.co.yu</t>
  </si>
  <si>
    <t>mi@montinvest.co.yu</t>
  </si>
  <si>
    <t>Генерални директор</t>
  </si>
  <si>
    <t>Др Томислав Симовић</t>
  </si>
  <si>
    <t xml:space="preserve"> Београд, Чернишевског 2а</t>
  </si>
  <si>
    <t>Телефон:3081-316   , Факс:2445-270</t>
  </si>
  <si>
    <t>e-mail:mi@montinvest.co.yu</t>
  </si>
  <si>
    <t>рсд                                         1.091,25</t>
  </si>
  <si>
    <t>рсд                                         1.015,44</t>
  </si>
  <si>
    <t>рсд                                            893,68</t>
  </si>
  <si>
    <t xml:space="preserve">залихе      </t>
  </si>
  <si>
    <t>краткорочна потраживања, пласмани и готовина</t>
  </si>
  <si>
    <t>смањене за 95% последица је продаје станова у 2006.години,чија је изградња окончана у 2004.години.</t>
  </si>
  <si>
    <t xml:space="preserve">повећање за 68% наступило је због повећаних потраживања за унос добити из инвестиционих радова у иностранству.                </t>
  </si>
  <si>
    <t>Повећање од 18% је резултат остварења веће добити у односу на 2005.</t>
  </si>
  <si>
    <t>Николић Милорад, Београд</t>
  </si>
  <si>
    <t>VII степен, Руководилац Енергопројект Холднг а.д.</t>
  </si>
  <si>
    <t>VII степен, Руководилац Енергопројект Холднг а.д., члан УО Енергопројект Високоградња а.д. и Енергопројект Енел а.д.</t>
  </si>
  <si>
    <t>Повећање од 25% је последица наплаћеног спорног потраживанја,као и пореске олакшице због улагања у основна средства у регистрованој делатности.</t>
  </si>
  <si>
    <t xml:space="preserve">хиљ. РСД     235 </t>
  </si>
  <si>
    <t>Набављена компјутерска опрема</t>
  </si>
  <si>
    <t>хиљ. РСД    16.725</t>
  </si>
  <si>
    <r>
      <t xml:space="preserve">Солвентност </t>
    </r>
    <r>
      <rPr>
        <sz val="11"/>
        <rFont val="Arial"/>
        <family val="2"/>
      </rPr>
      <t>= пословна имовина</t>
    </r>
    <r>
      <rPr>
        <b/>
        <sz val="11"/>
        <rFont val="Arial"/>
        <family val="2"/>
      </rPr>
      <t>/</t>
    </r>
    <r>
      <rPr>
        <sz val="11"/>
        <rFont val="Arial"/>
        <family val="2"/>
      </rPr>
      <t xml:space="preserve">дугороч.резервисања и обавезе= </t>
    </r>
    <r>
      <rPr>
        <b/>
        <sz val="11"/>
        <rFont val="Arial"/>
        <family val="2"/>
      </rPr>
      <t>3,47</t>
    </r>
  </si>
  <si>
    <r>
      <t>Ликвидност</t>
    </r>
    <r>
      <rPr>
        <sz val="11"/>
        <rFont val="Arial"/>
        <family val="2"/>
      </rPr>
      <t xml:space="preserve"> = обртна имовина</t>
    </r>
    <r>
      <rPr>
        <b/>
        <sz val="11"/>
        <rFont val="Arial"/>
        <family val="2"/>
      </rPr>
      <t xml:space="preserve"> /</t>
    </r>
    <r>
      <rPr>
        <sz val="11"/>
        <rFont val="Arial"/>
        <family val="2"/>
      </rPr>
      <t xml:space="preserve"> обавезе = </t>
    </r>
    <r>
      <rPr>
        <b/>
        <sz val="11"/>
        <rFont val="Arial"/>
        <family val="2"/>
      </rPr>
      <t>1,18</t>
    </r>
  </si>
  <si>
    <r>
      <t xml:space="preserve">Економичност = </t>
    </r>
    <r>
      <rPr>
        <sz val="11"/>
        <rFont val="Arial"/>
        <family val="2"/>
      </rPr>
      <t xml:space="preserve">пословни приходи </t>
    </r>
    <r>
      <rPr>
        <b/>
        <sz val="11"/>
        <rFont val="Arial"/>
        <family val="2"/>
      </rPr>
      <t xml:space="preserve">/ </t>
    </r>
    <r>
      <rPr>
        <sz val="11"/>
        <rFont val="Arial"/>
        <family val="2"/>
      </rPr>
      <t>пословни расходи =</t>
    </r>
    <r>
      <rPr>
        <b/>
        <sz val="11"/>
        <rFont val="Arial"/>
        <family val="2"/>
      </rPr>
      <t>1,06</t>
    </r>
  </si>
  <si>
    <t>У структури прихода највеће учешће имајупословни приходи (95%), а то су углавном приходи од профаје производа и услуга на иностраном тржишту. У структури укупних расхода највећу ставку чине нематеријални трошкови са 87% учешћа.</t>
  </si>
  <si>
    <t>У 2006. години остварен је укупан приход у износу 1.065.628 хиљ. динара, укупан расход у износу 1.027.329 хиљ. динара и исказана бруто добит у износу 38.299 хиљ. динара. После порића пореза из добити и корекције за одложене пореске расходе, нето добит је 36.371 хиљ. динара; коригујућинето добит добитом из ревалоризационих резерви формира се добит за расподелу у износу 38.461 хиљ. динара.</t>
  </si>
  <si>
    <t>У 2006. години остварен је укупан приход у износу 1.065.628 хиљ. динара, укупан расход у износу 1.027.329 хиљ. динара и исказана бруто добит у износу 38.299 хиљ. динара. После порића пореза из добити и корекције за одложене пореске расходе, нето добит је 36.371 хиљ. динара; коригујућинето добит добитом из ревалоризационих резерви формира се добит за расподелу у износу 38.461 хиљ. динара.
У структури прихода највеће учешће имајупословни приходи (95%), а то су углавном приходи од профаје производа и услуга на иностраном тржишту. У структури укупних расхода највећу ставку чине нематеријални трошкови са 87% учешћа.</t>
  </si>
  <si>
    <t>Основни циљеви пословне политке у 2006. год.: стабилно и ликвидно пословање, освајаље нових тржишта, интанзивирање инвестиционих активности, у потпуности су реализовани, што се најочитије потврђује оствареним резулататом пословања израженим кроз знашајно повећање профита.</t>
  </si>
  <si>
    <t>Основни циљеви пословне политке у 2006. год.: стабилно и ликвидно пословање, освајање нових тржишта, интанзивирање инвестиционих активности, у потпуности су реализовани, што се најочитије потврђује оствареним резулататом пословања израженим кроз значајно повећање профита</t>
  </si>
  <si>
    <t>II      ПОДАЦИ О УПРАВИ ДРУШТВА</t>
  </si>
  <si>
    <t>I       ОПШТИ ПОДАЦИ</t>
  </si>
  <si>
    <t>IV     ОСТАЛО</t>
  </si>
  <si>
    <t>Образовање,садашње запослење,чланство у УО и НО других друштава</t>
  </si>
  <si>
    <t>Надзорни одбор</t>
  </si>
  <si>
    <t>III     ПОДАЦИ УПРАВЕ  О ПОСЛОВАЊУ ДРУШТВА</t>
  </si>
  <si>
    <t>Цена акција</t>
  </si>
  <si>
    <t>Тржишна капитализација</t>
  </si>
  <si>
    <r>
      <t xml:space="preserve">Принос на укупан капитал </t>
    </r>
    <r>
      <rPr>
        <sz val="12"/>
        <rFont val="Arial"/>
        <family val="2"/>
      </rPr>
      <t xml:space="preserve">( пословни добитак / (посл.имов.тек.год.+пос.имов.прет.год.)/2) </t>
    </r>
    <r>
      <rPr>
        <b/>
        <sz val="12"/>
        <rFont val="Arial"/>
        <family val="2"/>
      </rPr>
      <t xml:space="preserve">  %</t>
    </r>
  </si>
  <si>
    <r>
      <t xml:space="preserve">Нето принос на сопствени капитал </t>
    </r>
    <r>
      <rPr>
        <sz val="12"/>
        <rFont val="Arial"/>
        <family val="2"/>
      </rPr>
      <t>( нето добитак / (капитал тек.год.+кап.претх.год)/2)</t>
    </r>
    <r>
      <rPr>
        <b/>
        <sz val="12"/>
        <rFont val="Arial"/>
        <family val="2"/>
      </rPr>
      <t xml:space="preserve">   %</t>
    </r>
  </si>
  <si>
    <r>
      <t xml:space="preserve">Пословни нето добитак </t>
    </r>
    <r>
      <rPr>
        <sz val="12"/>
        <rFont val="Arial"/>
        <family val="2"/>
      </rPr>
      <t xml:space="preserve"> (нето добит / пословни 
приходи)   </t>
    </r>
    <r>
      <rPr>
        <b/>
        <sz val="12"/>
        <rFont val="Arial"/>
        <family val="2"/>
      </rPr>
      <t>%</t>
    </r>
  </si>
  <si>
    <r>
      <t xml:space="preserve">Степен задужености </t>
    </r>
    <r>
      <rPr>
        <sz val="12"/>
        <rFont val="Arial"/>
        <family val="2"/>
      </rPr>
      <t xml:space="preserve">( дугор.резервисања и обавезе /укупна пасива )     </t>
    </r>
    <r>
      <rPr>
        <b/>
        <sz val="12"/>
        <rFont val="Arial"/>
        <family val="2"/>
      </rPr>
      <t>%</t>
    </r>
  </si>
  <si>
    <r>
      <t xml:space="preserve">I степен ликвидности </t>
    </r>
    <r>
      <rPr>
        <sz val="12"/>
        <rFont val="Arial"/>
        <family val="2"/>
      </rPr>
      <t xml:space="preserve">( готовина и готов.еквиваленти/ краткорочне обавезе) </t>
    </r>
  </si>
  <si>
    <r>
      <t xml:space="preserve">II степен ликвидности </t>
    </r>
    <r>
      <rPr>
        <sz val="12"/>
        <rFont val="Arial"/>
        <family val="2"/>
      </rPr>
      <t>( кратк. Потраж,пласмани  и готовина/крат.обавезе)</t>
    </r>
    <r>
      <rPr>
        <b/>
        <sz val="12"/>
        <rFont val="Arial"/>
        <family val="2"/>
      </rPr>
      <t xml:space="preserve"> </t>
    </r>
  </si>
  <si>
    <r>
      <t xml:space="preserve">Нето обртни капитал </t>
    </r>
    <r>
      <rPr>
        <sz val="12"/>
        <rFont val="Arial"/>
        <family val="2"/>
      </rPr>
      <t>( обртна имовина- краткорочне обавезе</t>
    </r>
    <r>
      <rPr>
        <b/>
        <sz val="12"/>
        <rFont val="Arial"/>
        <family val="2"/>
      </rPr>
      <t>) хиљ.РСД</t>
    </r>
  </si>
  <si>
    <t xml:space="preserve">Информације о остварењима друштва по сегментима                                                                              </t>
  </si>
  <si>
    <t>ГОДИШЊИ ИЗВЕШТАЈ О ПОСЛОВАЊУ АКЦИОНАРСКОГ ДРУШТВА  ЗА 2007. ГОДИНУ</t>
  </si>
  <si>
    <t>Промене веће од 10% у односу на претходну годину na imovini i obavezama (prikazanoj po pozicijama datim u izvodu iz finansijskih izveštaja) i neto dobitku odnosno gubitku tog društva</t>
  </si>
  <si>
    <r>
      <t xml:space="preserve">На основу члана 67. став 1. Закона о тржишту хартија од вредности и других финансијских инструмената (Сл. Гласник РС бр. 47/2006)и члана 4. Правилника о садржини и начину извештавања јавних друштава и обавештавању о поседовању акција са правом гласа,                      </t>
    </r>
    <r>
      <rPr>
        <b/>
        <sz val="16"/>
        <rFont val="Arial"/>
        <family val="2"/>
      </rPr>
      <t>OBJAVLJUJE</t>
    </r>
  </si>
  <si>
    <t>Број запослених (на дан 31.12.2007. године)</t>
  </si>
  <si>
    <t>Број акционара (на дан 31.12.2007. године)</t>
  </si>
  <si>
    <t>Десет највећих акционара (на дан 31.12.2007. године)</t>
  </si>
  <si>
    <t>Бр. и % акција који поседују у А.Д. на дан 31.12.2007.</t>
  </si>
  <si>
    <t>Исплаћени нето износ накнаде у 2007.(РСД)</t>
  </si>
  <si>
    <t>Извештај о реализацији усвојене пословне политике за 2007. годину</t>
  </si>
  <si>
    <t>Анализа прихода,расхода и резултата пословања у 2007. години</t>
  </si>
  <si>
    <t>Пословање Друштва у 2007. години се одвијало према смерницама усвојене пословне политике.</t>
  </si>
  <si>
    <t xml:space="preserve">     Приход (у хиљ. РСД)</t>
  </si>
  <si>
    <t xml:space="preserve">     Расход (у хиљ. РСД)</t>
  </si>
  <si>
    <t xml:space="preserve">     Бруто добитак</t>
  </si>
  <si>
    <t xml:space="preserve">     Нето добитак</t>
  </si>
  <si>
    <r>
      <t xml:space="preserve">     Економичност пословања </t>
    </r>
    <r>
      <rPr>
        <sz val="12"/>
        <rFont val="Arial"/>
        <family val="2"/>
      </rPr>
      <t>(пословни приходи/пословни расходи)</t>
    </r>
  </si>
  <si>
    <r>
      <t xml:space="preserve">     Рентабилност пословања </t>
    </r>
    <r>
      <rPr>
        <sz val="12"/>
        <rFont val="Arial"/>
        <family val="2"/>
      </rPr>
      <t>(бруто добитак/ укупни приходи) %</t>
    </r>
  </si>
  <si>
    <r>
      <t xml:space="preserve">     Номинална </t>
    </r>
    <r>
      <rPr>
        <sz val="12"/>
        <rFont val="Arial"/>
        <family val="2"/>
      </rPr>
      <t>(у РСД)</t>
    </r>
  </si>
  <si>
    <t>20748</t>
  </si>
  <si>
    <r>
      <t>Добитак по акцији</t>
    </r>
    <r>
      <rPr>
        <sz val="12"/>
        <rFont val="Arial"/>
        <family val="2"/>
      </rPr>
      <t xml:space="preserve"> (нето добитак-преф.дивиденда/број обичних акција) у РСД</t>
    </r>
  </si>
  <si>
    <t xml:space="preserve">       Друштво није подељено на сегменте</t>
  </si>
  <si>
    <t xml:space="preserve">      Приходи од продаје екстерним купцима</t>
  </si>
  <si>
    <t xml:space="preserve">                    Приходи од реклама и огласа</t>
  </si>
  <si>
    <t xml:space="preserve">                    Приходи од услуга</t>
  </si>
  <si>
    <t xml:space="preserve">                    Приходи од умрлица</t>
  </si>
  <si>
    <t xml:space="preserve">                    Приходи од продаје новима</t>
  </si>
  <si>
    <t xml:space="preserve">                    Приходи од сарадње са покрајинским  секре-</t>
  </si>
  <si>
    <t xml:space="preserve">                    таријатом за информисање</t>
  </si>
  <si>
    <t xml:space="preserve">     Главни купци и добављачи (са учешћем већим од 5%</t>
  </si>
  <si>
    <t xml:space="preserve">     везама</t>
  </si>
  <si>
    <t xml:space="preserve">          Купци</t>
  </si>
  <si>
    <t xml:space="preserve">          Добављачи</t>
  </si>
  <si>
    <t>"Celtis press" ДОО Сомор</t>
  </si>
  <si>
    <t>"Футура плус" ДОО Београд</t>
  </si>
  <si>
    <t>"Дневник" Штампарија Нови Сад</t>
  </si>
  <si>
    <t>"Вујевић" Мађ. Студио Сомбор</t>
  </si>
  <si>
    <t>ИМОВИНА</t>
  </si>
  <si>
    <t>ОБАВЕЗЕ</t>
  </si>
  <si>
    <t>1. Повећана стална имовина као последица повећања позиције некретнина, постројења и опреме</t>
  </si>
  <si>
    <t>2. Смањена обртна имовина, при чему су повећана потраживања, повећани краткорочни финансијски пласмани и смањена готовина и готовински еквиваленти</t>
  </si>
  <si>
    <t>3. Позиције укупне активе је повећана</t>
  </si>
  <si>
    <t>1. Повећан је капитал као последица повећања позиције нераспоређене добити</t>
  </si>
  <si>
    <t>2. Смањена су дугор.резер. и обавезе при чему су смањене обав.из пословања,остале кратк.обавезе и ПВР,обавезе за ПДВ,остале јавне прих. и обав.за порез на добитак</t>
  </si>
  <si>
    <t>3. Позиција укупне пасиве је повећана</t>
  </si>
  <si>
    <t>Нема неизвесности у погледу наплате потраживања</t>
  </si>
  <si>
    <t xml:space="preserve">     Друштво нема сопствених акција</t>
  </si>
  <si>
    <t xml:space="preserve">     Извршено је улагање у истраживање и развој у области маркетинга  у износу од 921 хиљаду динара</t>
  </si>
  <si>
    <t xml:space="preserve">     Друштво нема формиране резерве</t>
  </si>
  <si>
    <t>Извршено је улагање већинског власника у опрему за обављање делатности у износу од 395 хиљ.дин., а у складу са Уговором о купородаји државног капитала методом јавне аукције закљученог 25.05.2007. године у Новом Саду. Поступак повећања акцијског капитала по овом основу је у току.</t>
  </si>
  <si>
    <r>
      <t xml:space="preserve">     </t>
    </r>
    <r>
      <rPr>
        <b/>
        <sz val="12"/>
        <rFont val="Arial"/>
        <family val="2"/>
      </rPr>
      <t>у укупним приходина одн. већим од 5% у укупним оба-</t>
    </r>
  </si>
  <si>
    <t>1000,00</t>
  </si>
  <si>
    <t>У Сомбору, 15.08.2008. године</t>
  </si>
  <si>
    <t>НИП"Сомборске новине" а.д.</t>
  </si>
  <si>
    <t xml:space="preserve">Телефон: 025438161    , Факс:  025/22771 </t>
  </si>
  <si>
    <t xml:space="preserve">e-mail:   snovine@sbb.co.yu </t>
  </si>
  <si>
    <t>НИП"Сомборске новине " а.д.</t>
  </si>
  <si>
    <t>Сомбор Трг Слободе 1/1</t>
  </si>
  <si>
    <t>www.somborskenovine.co.yu</t>
  </si>
  <si>
    <t>snovine@sbb.co.yu</t>
  </si>
  <si>
    <t>BD56724/2005 од 11.07.2005. године</t>
  </si>
  <si>
    <t>22120 издавање новина</t>
  </si>
  <si>
    <t>Душан Ступар</t>
  </si>
  <si>
    <t>Миодраг Никић</t>
  </si>
  <si>
    <t>Ненад Рончевић</t>
  </si>
  <si>
    <t>Срђан Вучуревић</t>
  </si>
  <si>
    <t>Нагорка Мартић</t>
  </si>
  <si>
    <t>Љубица Зелић</t>
  </si>
  <si>
    <t>Иса Басарић</t>
  </si>
  <si>
    <t>Неда Цвијановић</t>
  </si>
  <si>
    <t>Јован Седланов</t>
  </si>
  <si>
    <t>104.000,00 динара</t>
  </si>
  <si>
    <t>104 акције обичне са правом гласа</t>
  </si>
  <si>
    <t>1.000,00 динара</t>
  </si>
  <si>
    <t>ESVUFR</t>
  </si>
  <si>
    <t>RSSMBRE13375</t>
  </si>
  <si>
    <t>Београдска берза а.д.</t>
  </si>
  <si>
    <t>Душан Ступар, Београд Ген.Никодија Стефановића 3</t>
  </si>
  <si>
    <t>29 акција или 28.8%</t>
  </si>
  <si>
    <t>Миодраг Никић, Нови Сад Михала Бабинке 18</t>
  </si>
  <si>
    <t>дип. Социолог, доктор политичких наука.Генерални директор "УНИВЕРЗАЛ- ХОЛДИНГ" а.д. Београд. Чланство у Управним одборима:                                               "УНИВЕРЗАЛ-ХОЛДИНГ"а.д. Београд, "ХИП-ПЕТРОРЕМОНТ"а.д. Панчево,    "ТРГОПРОМЕТ" а.д. Краљево,               ИПП"ГРМЕЧ" а.д. Крајишник,                 ДПП"РАТАР" Јаша Томић</t>
  </si>
  <si>
    <t xml:space="preserve">ССС, директор и главни и одговорни уредник "CREDENDA CLASSICS" . Чланство у Управним одборима: НИП"ЗРЕЊАНИН" а.д. Зрењанин, "НЕДЕЉНЕ НОВИНЕ" а.д. Бачка Паланка </t>
  </si>
  <si>
    <t>21 акција или 21.60%</t>
  </si>
  <si>
    <t>Ненад Рончевић, Нови Сад Епископа Висариона 7</t>
  </si>
  <si>
    <t>Машински инжењер , YU-BIZNIS" Нови Сад. Чланство у Управним одборима: "ХОЛДИНГ-ЦЕНТРОСЛАВИЈА" д.о.о. Нови Сад     "БАГ ДЕКО" Бачко Градиште,                 "МИТЕКС" а.д. Стара Моравица            Надзорни орган: НИП" ЗРЕЊАНИН" а.д. Зрењанин</t>
  </si>
  <si>
    <t>11 акција или 10.80%</t>
  </si>
  <si>
    <t xml:space="preserve">Александар Штефатић, Сомбор Пинкијева </t>
  </si>
  <si>
    <t>дип социолог, пензионер</t>
  </si>
  <si>
    <t>Данило Секулић, Станишић Далматинска 92</t>
  </si>
  <si>
    <t>професор латинског језика, Гимназија " Вељко Петровић" Сомбор</t>
  </si>
  <si>
    <t>Срђан Вучуревић, Нови Сад Народног Фронта56</t>
  </si>
  <si>
    <t>ССС, "In-Radio" Нови Сад . Чланство у УО: НИП"ЗРЕЊАНИН" а.д. Зрењанин</t>
  </si>
  <si>
    <t>1 акција или 0.96%</t>
  </si>
  <si>
    <t>Приватизациони регистар</t>
  </si>
  <si>
    <t xml:space="preserve">                                                 директор</t>
  </si>
  <si>
    <t>Јован Боровић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</si>
</sst>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40"/>
      <name val="Impact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u val="single"/>
      <sz val="11"/>
      <color indexed="12"/>
      <name val="Arial"/>
      <family val="2"/>
    </font>
    <font>
      <i/>
      <sz val="11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20"/>
      <name val="Impact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3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9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7" fillId="0" borderId="3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7" fillId="0" borderId="31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4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vertical="center"/>
    </xf>
    <xf numFmtId="0" fontId="7" fillId="0" borderId="49" xfId="0" applyFont="1" applyBorder="1" applyAlignment="1">
      <alignment horizontal="left" vertical="center"/>
    </xf>
    <xf numFmtId="0" fontId="7" fillId="0" borderId="50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top"/>
    </xf>
    <xf numFmtId="0" fontId="12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12" fillId="0" borderId="17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35" xfId="0" applyFont="1" applyBorder="1" applyAlignment="1">
      <alignment vertical="center" wrapText="1"/>
    </xf>
    <xf numFmtId="0" fontId="12" fillId="0" borderId="39" xfId="0" applyFont="1" applyBorder="1" applyAlignment="1">
      <alignment horizontal="center" vertical="center"/>
    </xf>
    <xf numFmtId="0" fontId="12" fillId="0" borderId="39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1" fillId="0" borderId="25" xfId="0" applyFont="1" applyBorder="1" applyAlignment="1">
      <alignment horizontal="center" vertical="center"/>
    </xf>
    <xf numFmtId="0" fontId="12" fillId="0" borderId="46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48" xfId="0" applyFont="1" applyBorder="1" applyAlignment="1">
      <alignment vertical="center"/>
    </xf>
    <xf numFmtId="0" fontId="12" fillId="0" borderId="49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2" fillId="0" borderId="40" xfId="0" applyFont="1" applyBorder="1" applyAlignment="1">
      <alignment horizontal="left" vertical="top" wrapText="1"/>
    </xf>
    <xf numFmtId="0" fontId="12" fillId="0" borderId="35" xfId="0" applyFont="1" applyBorder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/>
    </xf>
    <xf numFmtId="0" fontId="11" fillId="0" borderId="46" xfId="0" applyFont="1" applyBorder="1" applyAlignment="1">
      <alignment vertical="center" wrapText="1"/>
    </xf>
    <xf numFmtId="0" fontId="12" fillId="0" borderId="35" xfId="0" applyFont="1" applyBorder="1" applyAlignment="1">
      <alignment horizontal="left" vertical="top" wrapText="1"/>
    </xf>
    <xf numFmtId="0" fontId="12" fillId="0" borderId="8" xfId="0" applyFont="1" applyBorder="1" applyAlignment="1">
      <alignment vertical="center" wrapText="1"/>
    </xf>
    <xf numFmtId="0" fontId="0" fillId="0" borderId="30" xfId="0" applyBorder="1" applyAlignment="1">
      <alignment vertical="center"/>
    </xf>
    <xf numFmtId="0" fontId="12" fillId="0" borderId="35" xfId="0" applyFont="1" applyBorder="1" applyAlignment="1">
      <alignment horizontal="left" vertical="center" wrapText="1"/>
    </xf>
    <xf numFmtId="3" fontId="12" fillId="0" borderId="56" xfId="0" applyNumberFormat="1" applyFont="1" applyBorder="1" applyAlignment="1">
      <alignment vertical="center" wrapText="1"/>
    </xf>
    <xf numFmtId="3" fontId="12" fillId="0" borderId="18" xfId="0" applyNumberFormat="1" applyFont="1" applyBorder="1" applyAlignment="1">
      <alignment vertical="center" wrapText="1"/>
    </xf>
    <xf numFmtId="0" fontId="12" fillId="0" borderId="28" xfId="0" applyFont="1" applyBorder="1" applyAlignment="1">
      <alignment horizontal="left" vertical="center" wrapText="1"/>
    </xf>
    <xf numFmtId="3" fontId="12" fillId="0" borderId="38" xfId="0" applyNumberFormat="1" applyFont="1" applyBorder="1" applyAlignment="1">
      <alignment horizontal="right" vertical="center" indent="3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53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3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3" fontId="12" fillId="0" borderId="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3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12" fillId="0" borderId="1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5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4" fillId="0" borderId="54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2" fontId="12" fillId="0" borderId="17" xfId="0" applyNumberFormat="1" applyFont="1" applyBorder="1" applyAlignment="1">
      <alignment horizontal="center" vertical="center"/>
    </xf>
    <xf numFmtId="2" fontId="12" fillId="0" borderId="5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0" fillId="0" borderId="54" xfId="0" applyBorder="1" applyAlignment="1">
      <alignment vertical="center"/>
    </xf>
    <xf numFmtId="0" fontId="11" fillId="0" borderId="21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2" fillId="0" borderId="54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2" fillId="0" borderId="11" xfId="0" applyFont="1" applyBorder="1" applyAlignment="1">
      <alignment horizontal="left" vertical="top" wrapText="1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1" fillId="0" borderId="58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53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left" vertical="center"/>
    </xf>
    <xf numFmtId="0" fontId="12" fillId="0" borderId="61" xfId="0" applyFont="1" applyBorder="1" applyAlignment="1">
      <alignment horizontal="left" vertical="center"/>
    </xf>
    <xf numFmtId="0" fontId="12" fillId="0" borderId="62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 wrapText="1"/>
    </xf>
    <xf numFmtId="0" fontId="12" fillId="0" borderId="54" xfId="0" applyFont="1" applyBorder="1" applyAlignment="1">
      <alignment horizontal="left" vertical="top" wrapText="1"/>
    </xf>
    <xf numFmtId="0" fontId="12" fillId="0" borderId="26" xfId="0" applyFont="1" applyBorder="1" applyAlignment="1">
      <alignment vertical="center" wrapText="1"/>
    </xf>
    <xf numFmtId="0" fontId="12" fillId="0" borderId="8" xfId="0" applyFont="1" applyBorder="1" applyAlignment="1">
      <alignment horizontal="left" vertical="top" wrapText="1"/>
    </xf>
    <xf numFmtId="0" fontId="12" fillId="0" borderId="23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1" fillId="0" borderId="63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center" vertical="center"/>
    </xf>
    <xf numFmtId="4" fontId="12" fillId="0" borderId="42" xfId="0" applyNumberFormat="1" applyFont="1" applyBorder="1" applyAlignment="1">
      <alignment horizontal="right" vertical="center" indent="4"/>
    </xf>
    <xf numFmtId="0" fontId="12" fillId="0" borderId="24" xfId="0" applyFont="1" applyBorder="1" applyAlignment="1">
      <alignment vertical="center" wrapText="1"/>
    </xf>
    <xf numFmtId="0" fontId="11" fillId="0" borderId="54" xfId="0" applyFont="1" applyBorder="1" applyAlignment="1">
      <alignment vertical="center" wrapText="1"/>
    </xf>
    <xf numFmtId="49" fontId="12" fillId="0" borderId="1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53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49" fontId="12" fillId="0" borderId="54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58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6" fillId="0" borderId="13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54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58" xfId="0" applyFont="1" applyBorder="1" applyAlignment="1">
      <alignment horizontal="left" vertical="center"/>
    </xf>
    <xf numFmtId="0" fontId="11" fillId="0" borderId="54" xfId="0" applyFont="1" applyBorder="1" applyAlignment="1" applyProtection="1">
      <alignment horizontal="center" vertical="center" wrapText="1"/>
      <protection locked="0"/>
    </xf>
    <xf numFmtId="0" fontId="11" fillId="0" borderId="58" xfId="0" applyFont="1" applyBorder="1" applyAlignment="1" applyProtection="1">
      <alignment horizontal="center" vertical="center" wrapText="1"/>
      <protection locked="0"/>
    </xf>
    <xf numFmtId="0" fontId="12" fillId="0" borderId="49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1" fillId="0" borderId="64" xfId="0" applyFont="1" applyBorder="1" applyAlignment="1">
      <alignment horizontal="left" vertical="center"/>
    </xf>
    <xf numFmtId="0" fontId="11" fillId="0" borderId="65" xfId="0" applyFont="1" applyBorder="1" applyAlignment="1">
      <alignment horizontal="left" vertical="center"/>
    </xf>
    <xf numFmtId="0" fontId="11" fillId="0" borderId="66" xfId="0" applyFont="1" applyBorder="1" applyAlignment="1">
      <alignment horizontal="left" vertical="center"/>
    </xf>
    <xf numFmtId="0" fontId="5" fillId="0" borderId="11" xfId="20" applyBorder="1" applyAlignment="1">
      <alignment horizontal="left" vertical="center"/>
    </xf>
    <xf numFmtId="0" fontId="13" fillId="0" borderId="10" xfId="2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1" fontId="12" fillId="0" borderId="54" xfId="0" applyNumberFormat="1" applyFont="1" applyBorder="1" applyAlignment="1">
      <alignment horizontal="center" vertical="center"/>
    </xf>
    <xf numFmtId="1" fontId="12" fillId="0" borderId="21" xfId="0" applyNumberFormat="1" applyFont="1" applyBorder="1" applyAlignment="1">
      <alignment horizontal="center" vertical="center"/>
    </xf>
    <xf numFmtId="1" fontId="12" fillId="0" borderId="58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5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13" xfId="20" applyBorder="1" applyAlignment="1">
      <alignment horizontal="left" vertical="center"/>
    </xf>
    <xf numFmtId="0" fontId="13" fillId="0" borderId="5" xfId="2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49" fontId="7" fillId="0" borderId="57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4" fillId="0" borderId="54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7" fillId="0" borderId="54" xfId="0" applyFont="1" applyBorder="1" applyAlignment="1">
      <alignment horizontal="center" vertical="center"/>
    </xf>
    <xf numFmtId="0" fontId="7" fillId="0" borderId="58" xfId="0" applyFont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7" fillId="0" borderId="6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8" fillId="0" borderId="13" xfId="20" applyFont="1" applyBorder="1" applyAlignment="1">
      <alignment horizontal="left" vertical="center"/>
    </xf>
    <xf numFmtId="0" fontId="8" fillId="0" borderId="11" xfId="2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1" fontId="7" fillId="0" borderId="54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0" fontId="7" fillId="0" borderId="54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54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9" fillId="0" borderId="5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7" fillId="0" borderId="17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9" fillId="0" borderId="58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657225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7145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mborskenovine.co.yu/" TargetMode="External" /><Relationship Id="rId2" Type="http://schemas.openxmlformats.org/officeDocument/2006/relationships/hyperlink" Target="mailto:snovine@sbb.co.y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invest.co.yu/" TargetMode="External" /><Relationship Id="rId2" Type="http://schemas.openxmlformats.org/officeDocument/2006/relationships/hyperlink" Target="mailto:mi@montinvest.co.y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6"/>
  <sheetViews>
    <sheetView tabSelected="1" zoomScale="75" zoomScaleNormal="75" workbookViewId="0" topLeftCell="A1">
      <selection activeCell="B112" sqref="B112"/>
    </sheetView>
  </sheetViews>
  <sheetFormatPr defaultColWidth="9.140625" defaultRowHeight="12.75"/>
  <cols>
    <col min="1" max="1" width="4.8515625" style="0" customWidth="1"/>
    <col min="2" max="2" width="62.28125" style="106" customWidth="1"/>
    <col min="3" max="3" width="40.8515625" style="106" customWidth="1"/>
    <col min="4" max="5" width="20.421875" style="0" customWidth="1"/>
  </cols>
  <sheetData>
    <row r="2" ht="12.75">
      <c r="B2" s="402" t="s">
        <v>182</v>
      </c>
    </row>
    <row r="3" ht="12.75">
      <c r="B3" s="402"/>
    </row>
    <row r="4" spans="2:5" ht="12.75">
      <c r="B4" s="402"/>
      <c r="C4" s="200" t="s">
        <v>132</v>
      </c>
      <c r="D4" s="200"/>
      <c r="E4" s="200"/>
    </row>
    <row r="5" spans="2:5" ht="12.75">
      <c r="B5" s="402"/>
      <c r="C5" s="200"/>
      <c r="D5" s="200"/>
      <c r="E5" s="200"/>
    </row>
    <row r="6" spans="3:5" ht="12.75">
      <c r="C6" s="200"/>
      <c r="D6" s="200"/>
      <c r="E6" s="200"/>
    </row>
    <row r="7" spans="3:5" ht="12.75">
      <c r="C7" s="200"/>
      <c r="D7" s="200"/>
      <c r="E7" s="200"/>
    </row>
    <row r="8" spans="2:5" ht="12.75">
      <c r="B8" s="106" t="s">
        <v>183</v>
      </c>
      <c r="C8" s="200"/>
      <c r="D8" s="200"/>
      <c r="E8" s="200"/>
    </row>
    <row r="9" ht="12.75">
      <c r="B9" s="106" t="s">
        <v>184</v>
      </c>
    </row>
    <row r="11" spans="1:5" s="2" customFormat="1" ht="20.25">
      <c r="A11" s="199" t="s">
        <v>130</v>
      </c>
      <c r="B11" s="199"/>
      <c r="C11" s="199"/>
      <c r="D11" s="199"/>
      <c r="E11" s="199"/>
    </row>
    <row r="12" spans="1:5" s="3" customFormat="1" ht="15.75" thickBot="1">
      <c r="A12" s="107"/>
      <c r="B12" s="108"/>
      <c r="C12" s="108"/>
      <c r="D12" s="107"/>
      <c r="E12" s="107"/>
    </row>
    <row r="13" spans="1:5" s="2" customFormat="1" ht="15.75">
      <c r="A13" s="109" t="s">
        <v>115</v>
      </c>
      <c r="B13" s="110"/>
      <c r="C13" s="110"/>
      <c r="D13" s="111"/>
      <c r="E13" s="112"/>
    </row>
    <row r="14" spans="1:5" s="4" customFormat="1" ht="15.75">
      <c r="A14" s="113">
        <v>1</v>
      </c>
      <c r="B14" s="114" t="s">
        <v>0</v>
      </c>
      <c r="C14" s="297" t="s">
        <v>185</v>
      </c>
      <c r="D14" s="298"/>
      <c r="E14" s="220"/>
    </row>
    <row r="15" spans="1:5" s="4" customFormat="1" ht="15.75">
      <c r="A15" s="115"/>
      <c r="B15" s="116"/>
      <c r="C15" s="170"/>
      <c r="D15" s="162"/>
      <c r="E15" s="171"/>
    </row>
    <row r="16" spans="1:5" s="4" customFormat="1" ht="15.75">
      <c r="A16" s="115"/>
      <c r="B16" s="116" t="s">
        <v>1</v>
      </c>
      <c r="C16" s="322" t="s">
        <v>186</v>
      </c>
      <c r="D16" s="323"/>
      <c r="E16" s="324"/>
    </row>
    <row r="17" spans="1:5" s="4" customFormat="1" ht="15.75">
      <c r="A17" s="115"/>
      <c r="B17" s="116" t="s">
        <v>2</v>
      </c>
      <c r="C17" s="322">
        <v>8703876</v>
      </c>
      <c r="D17" s="323"/>
      <c r="E17" s="324"/>
    </row>
    <row r="18" spans="1:5" s="4" customFormat="1" ht="15.75">
      <c r="A18" s="118"/>
      <c r="B18" s="119" t="s">
        <v>3</v>
      </c>
      <c r="C18" s="325">
        <v>100017512</v>
      </c>
      <c r="D18" s="326"/>
      <c r="E18" s="314"/>
    </row>
    <row r="19" spans="1:5" s="4" customFormat="1" ht="15.75">
      <c r="A19" s="113">
        <v>2</v>
      </c>
      <c r="B19" s="114" t="s">
        <v>4</v>
      </c>
      <c r="C19" s="327" t="s">
        <v>187</v>
      </c>
      <c r="D19" s="328"/>
      <c r="E19" s="329"/>
    </row>
    <row r="20" spans="1:5" s="4" customFormat="1" ht="15.75">
      <c r="A20" s="118"/>
      <c r="B20" s="119" t="s">
        <v>5</v>
      </c>
      <c r="C20" s="312" t="s">
        <v>188</v>
      </c>
      <c r="D20" s="313"/>
      <c r="E20" s="314"/>
    </row>
    <row r="21" spans="1:5" s="4" customFormat="1" ht="31.5">
      <c r="A21" s="113">
        <v>3</v>
      </c>
      <c r="B21" s="114" t="s">
        <v>6</v>
      </c>
      <c r="C21" s="205" t="s">
        <v>189</v>
      </c>
      <c r="D21" s="206"/>
      <c r="E21" s="207"/>
    </row>
    <row r="22" spans="1:5" s="4" customFormat="1" ht="15.75">
      <c r="A22" s="118">
        <v>4</v>
      </c>
      <c r="B22" s="119" t="s">
        <v>7</v>
      </c>
      <c r="C22" s="208" t="s">
        <v>190</v>
      </c>
      <c r="D22" s="209"/>
      <c r="E22" s="210"/>
    </row>
    <row r="23" spans="1:5" s="4" customFormat="1" ht="15.75">
      <c r="A23" s="128">
        <v>5</v>
      </c>
      <c r="B23" s="129" t="s">
        <v>133</v>
      </c>
      <c r="C23" s="275">
        <v>15</v>
      </c>
      <c r="D23" s="318"/>
      <c r="E23" s="276"/>
    </row>
    <row r="24" spans="1:5" s="4" customFormat="1" ht="15.75">
      <c r="A24" s="128">
        <v>6</v>
      </c>
      <c r="B24" s="129" t="s">
        <v>134</v>
      </c>
      <c r="C24" s="275">
        <v>18</v>
      </c>
      <c r="D24" s="318"/>
      <c r="E24" s="276"/>
    </row>
    <row r="25" spans="1:5" s="4" customFormat="1" ht="15.75">
      <c r="A25" s="113">
        <v>7</v>
      </c>
      <c r="B25" s="319" t="s">
        <v>135</v>
      </c>
      <c r="C25" s="320"/>
      <c r="D25" s="320"/>
      <c r="E25" s="321"/>
    </row>
    <row r="26" spans="1:5" s="3" customFormat="1" ht="15">
      <c r="A26" s="121"/>
      <c r="B26" s="122" t="s">
        <v>11</v>
      </c>
      <c r="C26" s="123" t="s">
        <v>35</v>
      </c>
      <c r="D26" s="213" t="s">
        <v>36</v>
      </c>
      <c r="E26" s="214"/>
    </row>
    <row r="27" spans="1:5" s="3" customFormat="1" ht="15">
      <c r="A27" s="121"/>
      <c r="B27" s="105" t="s">
        <v>191</v>
      </c>
      <c r="C27" s="124">
        <v>29</v>
      </c>
      <c r="D27" s="215">
        <v>28.8</v>
      </c>
      <c r="E27" s="216"/>
    </row>
    <row r="28" spans="1:5" s="3" customFormat="1" ht="15">
      <c r="A28" s="121"/>
      <c r="B28" s="103" t="s">
        <v>192</v>
      </c>
      <c r="C28" s="179">
        <v>21</v>
      </c>
      <c r="D28" s="217">
        <v>21.6</v>
      </c>
      <c r="E28" s="218"/>
    </row>
    <row r="29" spans="1:5" s="3" customFormat="1" ht="15">
      <c r="A29" s="121"/>
      <c r="B29" s="103" t="s">
        <v>222</v>
      </c>
      <c r="C29" s="125">
        <v>18</v>
      </c>
      <c r="D29" s="219">
        <v>17.3</v>
      </c>
      <c r="E29" s="204"/>
    </row>
    <row r="30" spans="1:5" s="3" customFormat="1" ht="15">
      <c r="A30" s="121"/>
      <c r="B30" s="103" t="s">
        <v>193</v>
      </c>
      <c r="C30" s="125">
        <v>11</v>
      </c>
      <c r="D30" s="219">
        <v>10.8</v>
      </c>
      <c r="E30" s="204"/>
    </row>
    <row r="31" spans="1:5" s="3" customFormat="1" ht="15">
      <c r="A31" s="121"/>
      <c r="B31" s="103" t="s">
        <v>194</v>
      </c>
      <c r="C31" s="125">
        <v>11</v>
      </c>
      <c r="D31" s="219">
        <v>10.8</v>
      </c>
      <c r="E31" s="204"/>
    </row>
    <row r="32" spans="1:5" s="3" customFormat="1" ht="15">
      <c r="A32" s="121"/>
      <c r="B32" s="103" t="s">
        <v>195</v>
      </c>
      <c r="C32" s="125">
        <v>1</v>
      </c>
      <c r="D32" s="219">
        <v>0.96</v>
      </c>
      <c r="E32" s="204"/>
    </row>
    <row r="33" spans="1:5" s="3" customFormat="1" ht="15">
      <c r="A33" s="121"/>
      <c r="B33" s="103" t="s">
        <v>196</v>
      </c>
      <c r="C33" s="125">
        <v>1</v>
      </c>
      <c r="D33" s="219">
        <v>0.96</v>
      </c>
      <c r="E33" s="204"/>
    </row>
    <row r="34" spans="1:5" s="3" customFormat="1" ht="15">
      <c r="A34" s="121"/>
      <c r="B34" s="103" t="s">
        <v>197</v>
      </c>
      <c r="C34" s="125">
        <v>1</v>
      </c>
      <c r="D34" s="219">
        <v>0.96</v>
      </c>
      <c r="E34" s="204"/>
    </row>
    <row r="35" spans="1:5" s="3" customFormat="1" ht="15">
      <c r="A35" s="121"/>
      <c r="B35" s="103" t="s">
        <v>198</v>
      </c>
      <c r="C35" s="125">
        <v>1</v>
      </c>
      <c r="D35" s="219">
        <v>0.96</v>
      </c>
      <c r="E35" s="204"/>
    </row>
    <row r="36" spans="1:5" s="3" customFormat="1" ht="15">
      <c r="A36" s="121"/>
      <c r="B36" s="126" t="s">
        <v>199</v>
      </c>
      <c r="C36" s="127">
        <v>1</v>
      </c>
      <c r="D36" s="221">
        <v>0.96</v>
      </c>
      <c r="E36" s="222"/>
    </row>
    <row r="37" spans="1:5" s="3" customFormat="1" ht="15.75">
      <c r="A37" s="128">
        <v>8</v>
      </c>
      <c r="B37" s="129" t="s">
        <v>65</v>
      </c>
      <c r="C37" s="315" t="s">
        <v>200</v>
      </c>
      <c r="D37" s="316"/>
      <c r="E37" s="317"/>
    </row>
    <row r="38" spans="1:5" s="3" customFormat="1" ht="15.75">
      <c r="A38" s="115">
        <v>9</v>
      </c>
      <c r="B38" s="130" t="s">
        <v>12</v>
      </c>
      <c r="C38" s="201" t="s">
        <v>201</v>
      </c>
      <c r="D38" s="202"/>
      <c r="E38" s="203"/>
    </row>
    <row r="39" spans="1:5" s="3" customFormat="1" ht="15.75">
      <c r="A39" s="115"/>
      <c r="B39" s="132" t="s">
        <v>13</v>
      </c>
      <c r="C39" s="194" t="s">
        <v>202</v>
      </c>
      <c r="D39" s="195"/>
      <c r="E39" s="299"/>
    </row>
    <row r="40" spans="1:5" s="3" customFormat="1" ht="15.75">
      <c r="A40" s="115"/>
      <c r="B40" s="132" t="s">
        <v>14</v>
      </c>
      <c r="C40" s="300" t="s">
        <v>203</v>
      </c>
      <c r="D40" s="195"/>
      <c r="E40" s="299"/>
    </row>
    <row r="41" spans="1:5" s="3" customFormat="1" ht="15.75">
      <c r="A41" s="115"/>
      <c r="B41" s="133" t="s">
        <v>15</v>
      </c>
      <c r="C41" s="300" t="s">
        <v>204</v>
      </c>
      <c r="D41" s="195"/>
      <c r="E41" s="299"/>
    </row>
    <row r="42" spans="1:5" s="3" customFormat="1" ht="15.75">
      <c r="A42" s="128">
        <v>10</v>
      </c>
      <c r="B42" s="129" t="s">
        <v>16</v>
      </c>
      <c r="C42" s="294"/>
      <c r="D42" s="295"/>
      <c r="E42" s="296"/>
    </row>
    <row r="43" spans="1:5" s="3" customFormat="1" ht="47.25">
      <c r="A43" s="134">
        <v>11</v>
      </c>
      <c r="B43" s="129" t="s">
        <v>17</v>
      </c>
      <c r="C43" s="301"/>
      <c r="D43" s="302"/>
      <c r="E43" s="303"/>
    </row>
    <row r="44" spans="1:5" s="3" customFormat="1" ht="31.5">
      <c r="A44" s="128">
        <v>12</v>
      </c>
      <c r="B44" s="129" t="s">
        <v>18</v>
      </c>
      <c r="C44" s="294" t="s">
        <v>205</v>
      </c>
      <c r="D44" s="295"/>
      <c r="E44" s="296"/>
    </row>
    <row r="45" spans="1:5" s="162" customFormat="1" ht="15.75" thickBot="1">
      <c r="A45" s="131"/>
      <c r="B45" s="135"/>
      <c r="C45" s="135"/>
      <c r="D45" s="136"/>
      <c r="E45" s="136"/>
    </row>
    <row r="46" spans="1:5" s="2" customFormat="1" ht="15.75">
      <c r="A46" s="109" t="s">
        <v>114</v>
      </c>
      <c r="B46" s="110"/>
      <c r="C46" s="110"/>
      <c r="D46" s="111"/>
      <c r="E46" s="112"/>
    </row>
    <row r="47" spans="1:5" s="3" customFormat="1" ht="15.75">
      <c r="A47" s="113">
        <v>1</v>
      </c>
      <c r="B47" s="223" t="s">
        <v>19</v>
      </c>
      <c r="C47" s="211"/>
      <c r="D47" s="211"/>
      <c r="E47" s="212"/>
    </row>
    <row r="48" spans="1:5" s="3" customFormat="1" ht="60">
      <c r="A48" s="137"/>
      <c r="B48" s="165" t="s">
        <v>20</v>
      </c>
      <c r="C48" s="165" t="s">
        <v>117</v>
      </c>
      <c r="D48" s="165" t="s">
        <v>136</v>
      </c>
      <c r="E48" s="166" t="s">
        <v>137</v>
      </c>
    </row>
    <row r="49" spans="1:5" s="5" customFormat="1" ht="165">
      <c r="A49" s="138"/>
      <c r="B49" s="163" t="s">
        <v>206</v>
      </c>
      <c r="C49" s="164" t="s">
        <v>209</v>
      </c>
      <c r="D49" s="175" t="s">
        <v>207</v>
      </c>
      <c r="E49" s="173"/>
    </row>
    <row r="50" spans="1:5" s="5" customFormat="1" ht="90">
      <c r="A50" s="138"/>
      <c r="B50" s="140" t="s">
        <v>208</v>
      </c>
      <c r="C50" s="164" t="s">
        <v>210</v>
      </c>
      <c r="D50" s="172" t="s">
        <v>211</v>
      </c>
      <c r="E50" s="174"/>
    </row>
    <row r="51" spans="1:5" s="5" customFormat="1" ht="120">
      <c r="A51" s="138"/>
      <c r="B51" s="140" t="s">
        <v>212</v>
      </c>
      <c r="C51" s="164" t="s">
        <v>213</v>
      </c>
      <c r="D51" s="172" t="s">
        <v>214</v>
      </c>
      <c r="E51" s="174"/>
    </row>
    <row r="52" spans="1:5" s="5" customFormat="1" ht="15">
      <c r="A52" s="138"/>
      <c r="B52" s="140"/>
      <c r="C52" s="164"/>
      <c r="D52" s="172"/>
      <c r="E52" s="174"/>
    </row>
    <row r="53" spans="1:5" s="5" customFormat="1" ht="15">
      <c r="A53" s="138"/>
      <c r="B53" s="140"/>
      <c r="C53" s="164"/>
      <c r="D53" s="172"/>
      <c r="E53" s="174"/>
    </row>
    <row r="54" spans="1:5" s="5" customFormat="1" ht="15">
      <c r="A54" s="138"/>
      <c r="B54" s="140"/>
      <c r="C54" s="164"/>
      <c r="D54" s="175"/>
      <c r="E54" s="174"/>
    </row>
    <row r="55" spans="1:5" s="5" customFormat="1" ht="15">
      <c r="A55" s="138"/>
      <c r="B55" s="140"/>
      <c r="C55" s="164"/>
      <c r="D55" s="175"/>
      <c r="E55" s="174"/>
    </row>
    <row r="56" spans="1:5" s="5" customFormat="1" ht="15">
      <c r="A56" s="138"/>
      <c r="B56" s="140"/>
      <c r="C56" s="139"/>
      <c r="D56" s="175"/>
      <c r="E56" s="174"/>
    </row>
    <row r="57" spans="1:5" s="5" customFormat="1" ht="15">
      <c r="A57" s="141"/>
      <c r="B57" s="142"/>
      <c r="C57" s="139"/>
      <c r="D57" s="175"/>
      <c r="E57" s="174"/>
    </row>
    <row r="58" spans="1:5" s="3" customFormat="1" ht="15.75">
      <c r="A58" s="113">
        <v>2</v>
      </c>
      <c r="B58" s="223" t="s">
        <v>118</v>
      </c>
      <c r="C58" s="211"/>
      <c r="D58" s="211"/>
      <c r="E58" s="212"/>
    </row>
    <row r="59" spans="1:5" s="3" customFormat="1" ht="60">
      <c r="A59" s="137"/>
      <c r="B59" s="165" t="s">
        <v>20</v>
      </c>
      <c r="C59" s="165" t="s">
        <v>24</v>
      </c>
      <c r="D59" s="165" t="s">
        <v>136</v>
      </c>
      <c r="E59" s="166" t="s">
        <v>137</v>
      </c>
    </row>
    <row r="60" spans="1:5" s="3" customFormat="1" ht="15">
      <c r="A60" s="137"/>
      <c r="B60" s="169" t="s">
        <v>215</v>
      </c>
      <c r="C60" s="164" t="s">
        <v>216</v>
      </c>
      <c r="D60" s="172"/>
      <c r="E60" s="173"/>
    </row>
    <row r="61" spans="1:5" s="3" customFormat="1" ht="45">
      <c r="A61" s="137"/>
      <c r="B61" s="143" t="s">
        <v>217</v>
      </c>
      <c r="C61" s="139" t="s">
        <v>218</v>
      </c>
      <c r="D61" s="175" t="s">
        <v>221</v>
      </c>
      <c r="E61" s="174"/>
    </row>
    <row r="62" spans="1:5" s="3" customFormat="1" ht="45">
      <c r="A62" s="144"/>
      <c r="B62" s="145" t="s">
        <v>219</v>
      </c>
      <c r="C62" s="139" t="s">
        <v>220</v>
      </c>
      <c r="D62" s="175" t="s">
        <v>214</v>
      </c>
      <c r="E62" s="174"/>
    </row>
    <row r="63" spans="1:5" s="3" customFormat="1" ht="16.5" thickBot="1">
      <c r="A63" s="167">
        <v>3</v>
      </c>
      <c r="B63" s="168" t="s">
        <v>23</v>
      </c>
      <c r="C63" s="306"/>
      <c r="D63" s="307"/>
      <c r="E63" s="308"/>
    </row>
    <row r="64" spans="1:5" s="162" customFormat="1" ht="15.75" thickBot="1">
      <c r="A64" s="120"/>
      <c r="B64" s="148"/>
      <c r="C64" s="148"/>
      <c r="D64" s="117"/>
      <c r="E64" s="117"/>
    </row>
    <row r="65" spans="1:5" s="2" customFormat="1" ht="15.75">
      <c r="A65" s="309" t="s">
        <v>119</v>
      </c>
      <c r="B65" s="310"/>
      <c r="C65" s="310"/>
      <c r="D65" s="310"/>
      <c r="E65" s="311"/>
    </row>
    <row r="66" spans="1:5" s="3" customFormat="1" ht="31.5">
      <c r="A66" s="113">
        <v>1</v>
      </c>
      <c r="B66" s="146" t="s">
        <v>138</v>
      </c>
      <c r="C66" s="205" t="s">
        <v>140</v>
      </c>
      <c r="D66" s="206"/>
      <c r="E66" s="207"/>
    </row>
    <row r="67" spans="1:5" s="3" customFormat="1" ht="19.5" customHeight="1">
      <c r="A67" s="115"/>
      <c r="B67" s="149"/>
      <c r="C67" s="208"/>
      <c r="D67" s="209"/>
      <c r="E67" s="210"/>
    </row>
    <row r="68" spans="1:5" s="3" customFormat="1" ht="31.5">
      <c r="A68" s="113">
        <v>2</v>
      </c>
      <c r="B68" s="147" t="s">
        <v>139</v>
      </c>
      <c r="C68" s="291"/>
      <c r="D68" s="292"/>
      <c r="E68" s="293"/>
    </row>
    <row r="69" spans="1:5" s="3" customFormat="1" ht="15.75">
      <c r="A69" s="150"/>
      <c r="B69" s="180" t="s">
        <v>141</v>
      </c>
      <c r="C69" s="282">
        <v>23735</v>
      </c>
      <c r="D69" s="283"/>
      <c r="E69" s="284"/>
    </row>
    <row r="70" spans="1:5" s="3" customFormat="1" ht="15.75">
      <c r="A70" s="150"/>
      <c r="B70" s="180" t="s">
        <v>142</v>
      </c>
      <c r="C70" s="282">
        <v>21493</v>
      </c>
      <c r="D70" s="283"/>
      <c r="E70" s="284"/>
    </row>
    <row r="71" spans="1:5" s="3" customFormat="1" ht="15.75">
      <c r="A71" s="150"/>
      <c r="B71" s="180" t="s">
        <v>143</v>
      </c>
      <c r="C71" s="282">
        <v>2242</v>
      </c>
      <c r="D71" s="283"/>
      <c r="E71" s="284"/>
    </row>
    <row r="72" spans="1:5" s="3" customFormat="1" ht="15.75">
      <c r="A72" s="150"/>
      <c r="B72" s="180" t="s">
        <v>144</v>
      </c>
      <c r="C72" s="282">
        <v>2158</v>
      </c>
      <c r="D72" s="283"/>
      <c r="E72" s="284"/>
    </row>
    <row r="73" spans="1:5" s="3" customFormat="1" ht="30.75">
      <c r="A73" s="150"/>
      <c r="B73" s="180" t="s">
        <v>145</v>
      </c>
      <c r="C73" s="282">
        <v>1.11</v>
      </c>
      <c r="D73" s="283"/>
      <c r="E73" s="284"/>
    </row>
    <row r="74" spans="1:5" s="3" customFormat="1" ht="30.75">
      <c r="A74" s="150"/>
      <c r="B74" s="147" t="s">
        <v>146</v>
      </c>
      <c r="C74" s="285">
        <v>9.44</v>
      </c>
      <c r="D74" s="286"/>
      <c r="E74" s="287"/>
    </row>
    <row r="75" spans="1:5" s="3" customFormat="1" ht="31.5">
      <c r="A75" s="121"/>
      <c r="B75" s="263" t="s">
        <v>122</v>
      </c>
      <c r="C75" s="294">
        <v>31.63</v>
      </c>
      <c r="D75" s="295"/>
      <c r="E75" s="296"/>
    </row>
    <row r="76" spans="1:5" s="3" customFormat="1" ht="31.5">
      <c r="A76" s="137"/>
      <c r="B76" s="263" t="s">
        <v>123</v>
      </c>
      <c r="C76" s="294">
        <v>34.89</v>
      </c>
      <c r="D76" s="295"/>
      <c r="E76" s="296"/>
    </row>
    <row r="77" spans="1:5" s="3" customFormat="1" ht="31.5">
      <c r="A77" s="137"/>
      <c r="B77" s="263" t="s">
        <v>124</v>
      </c>
      <c r="C77" s="294">
        <v>9.13</v>
      </c>
      <c r="D77" s="295"/>
      <c r="E77" s="296"/>
    </row>
    <row r="78" spans="1:5" s="3" customFormat="1" ht="31.5">
      <c r="A78" s="137"/>
      <c r="B78" s="263" t="s">
        <v>125</v>
      </c>
      <c r="C78" s="294">
        <v>12.05</v>
      </c>
      <c r="D78" s="295"/>
      <c r="E78" s="296"/>
    </row>
    <row r="79" spans="1:5" s="3" customFormat="1" ht="30.75">
      <c r="A79" s="137"/>
      <c r="B79" s="263" t="s">
        <v>126</v>
      </c>
      <c r="C79" s="294">
        <v>1.472</v>
      </c>
      <c r="D79" s="295"/>
      <c r="E79" s="296"/>
    </row>
    <row r="80" spans="1:5" s="3" customFormat="1" ht="30.75">
      <c r="A80" s="137"/>
      <c r="B80" s="263" t="s">
        <v>127</v>
      </c>
      <c r="C80" s="294">
        <v>6.268</v>
      </c>
      <c r="D80" s="295"/>
      <c r="E80" s="296"/>
    </row>
    <row r="81" spans="1:5" s="3" customFormat="1" ht="31.5">
      <c r="A81" s="137"/>
      <c r="B81" s="263" t="s">
        <v>128</v>
      </c>
      <c r="C81" s="330">
        <v>4758</v>
      </c>
      <c r="D81" s="331"/>
      <c r="E81" s="332"/>
    </row>
    <row r="82" spans="1:5" s="3" customFormat="1" ht="15.75">
      <c r="A82" s="137"/>
      <c r="B82" s="268" t="s">
        <v>120</v>
      </c>
      <c r="C82" s="272"/>
      <c r="D82" s="273"/>
      <c r="E82" s="274"/>
    </row>
    <row r="83" spans="1:5" s="3" customFormat="1" ht="15.75">
      <c r="A83" s="137"/>
      <c r="B83" s="268" t="s">
        <v>147</v>
      </c>
      <c r="C83" s="269" t="s">
        <v>180</v>
      </c>
      <c r="D83" s="270"/>
      <c r="E83" s="271"/>
    </row>
    <row r="84" spans="1:5" s="3" customFormat="1" ht="15.75">
      <c r="A84" s="137"/>
      <c r="B84" s="263" t="s">
        <v>121</v>
      </c>
      <c r="C84" s="269"/>
      <c r="D84" s="270"/>
      <c r="E84" s="271"/>
    </row>
    <row r="85" spans="1:5" s="3" customFormat="1" ht="30.75">
      <c r="A85" s="137"/>
      <c r="B85" s="263" t="s">
        <v>149</v>
      </c>
      <c r="C85" s="288" t="s">
        <v>148</v>
      </c>
      <c r="D85" s="289"/>
      <c r="E85" s="290"/>
    </row>
    <row r="86" spans="1:5" s="3" customFormat="1" ht="31.5">
      <c r="A86" s="137"/>
      <c r="B86" s="151" t="s">
        <v>27</v>
      </c>
      <c r="C86" s="264"/>
      <c r="D86" s="265"/>
      <c r="E86" s="266"/>
    </row>
    <row r="87" spans="1:5" s="3" customFormat="1" ht="15.75">
      <c r="A87" s="113">
        <v>3</v>
      </c>
      <c r="B87" s="192" t="s">
        <v>129</v>
      </c>
      <c r="C87" s="224"/>
      <c r="D87" s="225"/>
      <c r="E87" s="245"/>
    </row>
    <row r="88" spans="1:5" s="3" customFormat="1" ht="15.75">
      <c r="A88" s="137"/>
      <c r="B88" s="226" t="s">
        <v>150</v>
      </c>
      <c r="C88" s="126"/>
      <c r="D88" s="117"/>
      <c r="E88" s="198"/>
    </row>
    <row r="89" spans="1:5" s="3" customFormat="1" ht="15.75">
      <c r="A89" s="246"/>
      <c r="B89" s="233" t="s">
        <v>151</v>
      </c>
      <c r="C89" s="227">
        <f>SUM(C90:C94)</f>
        <v>22103</v>
      </c>
      <c r="D89" s="228"/>
      <c r="E89" s="247"/>
    </row>
    <row r="90" spans="1:5" s="3" customFormat="1" ht="15">
      <c r="A90" s="246"/>
      <c r="B90" s="236" t="s">
        <v>152</v>
      </c>
      <c r="C90" s="235">
        <f>577+360+494+332</f>
        <v>1763</v>
      </c>
      <c r="D90" s="236"/>
      <c r="E90" s="248"/>
    </row>
    <row r="91" spans="1:5" s="3" customFormat="1" ht="15">
      <c r="A91" s="246"/>
      <c r="B91" s="236" t="s">
        <v>153</v>
      </c>
      <c r="C91" s="235">
        <f>4639+3262</f>
        <v>7901</v>
      </c>
      <c r="D91" s="236"/>
      <c r="E91" s="248"/>
    </row>
    <row r="92" spans="1:5" s="3" customFormat="1" ht="15">
      <c r="A92" s="246"/>
      <c r="B92" s="228" t="s">
        <v>154</v>
      </c>
      <c r="C92" s="227">
        <f>63+2120+36+2078</f>
        <v>4297</v>
      </c>
      <c r="D92" s="228"/>
      <c r="E92" s="247"/>
    </row>
    <row r="93" spans="1:5" s="3" customFormat="1" ht="17.25" customHeight="1">
      <c r="A93" s="246"/>
      <c r="B93" s="236" t="s">
        <v>155</v>
      </c>
      <c r="C93" s="235">
        <f>169+112+3+3+10+3602+164+69+3490+214+3+3</f>
        <v>7842</v>
      </c>
      <c r="D93" s="236"/>
      <c r="E93" s="248"/>
    </row>
    <row r="94" spans="1:5" s="3" customFormat="1" ht="15">
      <c r="A94" s="246"/>
      <c r="B94" s="230" t="s">
        <v>156</v>
      </c>
      <c r="C94" s="229">
        <v>300</v>
      </c>
      <c r="D94" s="230"/>
      <c r="E94" s="249"/>
    </row>
    <row r="95" spans="1:5" s="3" customFormat="1" ht="15">
      <c r="A95" s="250"/>
      <c r="B95" s="232" t="s">
        <v>157</v>
      </c>
      <c r="C95" s="231"/>
      <c r="D95" s="232"/>
      <c r="E95" s="251"/>
    </row>
    <row r="96" spans="1:5" s="3" customFormat="1" ht="15.75">
      <c r="A96" s="250"/>
      <c r="B96" s="238" t="s">
        <v>158</v>
      </c>
      <c r="C96" s="243" t="s">
        <v>160</v>
      </c>
      <c r="D96" s="240" t="s">
        <v>161</v>
      </c>
      <c r="E96" s="252"/>
    </row>
    <row r="97" spans="1:5" s="3" customFormat="1" ht="15.75">
      <c r="A97" s="250"/>
      <c r="B97" s="237" t="s">
        <v>179</v>
      </c>
      <c r="C97" s="244" t="s">
        <v>162</v>
      </c>
      <c r="D97" s="236" t="s">
        <v>164</v>
      </c>
      <c r="E97" s="248"/>
    </row>
    <row r="98" spans="1:5" s="3" customFormat="1" ht="15.75">
      <c r="A98" s="253"/>
      <c r="B98" s="239" t="s">
        <v>159</v>
      </c>
      <c r="C98" s="244" t="s">
        <v>163</v>
      </c>
      <c r="D98" s="236" t="s">
        <v>165</v>
      </c>
      <c r="E98" s="248"/>
    </row>
    <row r="99" spans="1:5" s="3" customFormat="1" ht="63">
      <c r="A99" s="118">
        <v>4</v>
      </c>
      <c r="B99" s="234" t="s">
        <v>131</v>
      </c>
      <c r="C99" s="242" t="s">
        <v>166</v>
      </c>
      <c r="D99" s="304" t="s">
        <v>167</v>
      </c>
      <c r="E99" s="305"/>
    </row>
    <row r="100" spans="1:5" s="3" customFormat="1" ht="65.25" customHeight="1">
      <c r="A100" s="115"/>
      <c r="B100" s="241"/>
      <c r="C100" s="267" t="s">
        <v>168</v>
      </c>
      <c r="D100" s="275" t="s">
        <v>171</v>
      </c>
      <c r="E100" s="276"/>
    </row>
    <row r="101" spans="1:5" s="3" customFormat="1" ht="90.75" customHeight="1">
      <c r="A101" s="137"/>
      <c r="B101" s="261"/>
      <c r="C101" s="262" t="s">
        <v>169</v>
      </c>
      <c r="D101" s="275" t="s">
        <v>172</v>
      </c>
      <c r="E101" s="276"/>
    </row>
    <row r="102" spans="1:5" s="3" customFormat="1" ht="45" customHeight="1">
      <c r="A102" s="137"/>
      <c r="B102" s="259"/>
      <c r="C102" s="260" t="s">
        <v>170</v>
      </c>
      <c r="D102" s="275" t="s">
        <v>173</v>
      </c>
      <c r="E102" s="276"/>
    </row>
    <row r="103" spans="1:5" s="3" customFormat="1" ht="22.5" customHeight="1">
      <c r="A103" s="113">
        <v>5</v>
      </c>
      <c r="B103" s="191" t="s">
        <v>49</v>
      </c>
      <c r="C103" s="192"/>
      <c r="D103" s="192"/>
      <c r="E103" s="193"/>
    </row>
    <row r="104" spans="1:5" s="3" customFormat="1" ht="23.25" customHeight="1">
      <c r="A104" s="144"/>
      <c r="B104" s="188" t="s">
        <v>174</v>
      </c>
      <c r="C104" s="152"/>
      <c r="D104" s="152"/>
      <c r="E104" s="183"/>
    </row>
    <row r="105" spans="1:5" s="3" customFormat="1" ht="21.75" customHeight="1">
      <c r="A105" s="113">
        <v>6</v>
      </c>
      <c r="B105" s="277" t="s">
        <v>30</v>
      </c>
      <c r="C105" s="278"/>
      <c r="D105" s="278"/>
      <c r="E105" s="258"/>
    </row>
    <row r="106" spans="1:5" s="3" customFormat="1" ht="17.25" customHeight="1">
      <c r="A106" s="144"/>
      <c r="B106" s="196" t="s">
        <v>175</v>
      </c>
      <c r="C106" s="153"/>
      <c r="D106" s="153"/>
      <c r="E106" s="154"/>
    </row>
    <row r="107" spans="1:5" s="3" customFormat="1" ht="26.25" customHeight="1">
      <c r="A107" s="113">
        <v>7</v>
      </c>
      <c r="B107" s="191" t="s">
        <v>31</v>
      </c>
      <c r="C107" s="192"/>
      <c r="D107" s="192"/>
      <c r="E107" s="193"/>
    </row>
    <row r="108" spans="1:5" s="3" customFormat="1" ht="27" customHeight="1">
      <c r="A108" s="144"/>
      <c r="B108" s="279" t="s">
        <v>176</v>
      </c>
      <c r="C108" s="280"/>
      <c r="D108" s="280"/>
      <c r="E108" s="281"/>
    </row>
    <row r="109" spans="1:5" s="3" customFormat="1" ht="30" customHeight="1">
      <c r="A109" s="113">
        <v>8</v>
      </c>
      <c r="B109" s="277" t="s">
        <v>50</v>
      </c>
      <c r="C109" s="278"/>
      <c r="D109" s="104"/>
      <c r="E109" s="176"/>
    </row>
    <row r="110" spans="1:5" s="3" customFormat="1" ht="15" customHeight="1">
      <c r="A110" s="144"/>
      <c r="B110" s="196" t="s">
        <v>177</v>
      </c>
      <c r="C110" s="153"/>
      <c r="D110" s="153"/>
      <c r="E110" s="154"/>
    </row>
    <row r="111" spans="1:5" s="3" customFormat="1" ht="20.25" customHeight="1">
      <c r="A111" s="155">
        <v>9</v>
      </c>
      <c r="B111" s="184" t="s">
        <v>32</v>
      </c>
      <c r="C111" s="185"/>
      <c r="D111" s="185"/>
      <c r="E111" s="186"/>
    </row>
    <row r="112" spans="1:5" s="3" customFormat="1" ht="15" customHeight="1">
      <c r="A112" s="137"/>
      <c r="B112" s="126" t="s">
        <v>178</v>
      </c>
      <c r="C112" s="148"/>
      <c r="D112" s="148"/>
      <c r="E112" s="190"/>
    </row>
    <row r="113" spans="1:5" s="3" customFormat="1" ht="15" customHeight="1">
      <c r="A113" s="137"/>
      <c r="B113" s="187"/>
      <c r="C113" s="181"/>
      <c r="D113" s="181"/>
      <c r="E113" s="182"/>
    </row>
    <row r="114" spans="1:5" s="162" customFormat="1" ht="15.75">
      <c r="A114" s="113">
        <v>10</v>
      </c>
      <c r="B114" s="191" t="s">
        <v>33</v>
      </c>
      <c r="C114" s="192"/>
      <c r="D114" s="192"/>
      <c r="E114" s="193"/>
    </row>
    <row r="115" spans="1:5" s="2" customFormat="1" ht="15" customHeight="1" thickBot="1">
      <c r="A115" s="254"/>
      <c r="B115" s="255"/>
      <c r="C115" s="256"/>
      <c r="D115" s="256"/>
      <c r="E115" s="257"/>
    </row>
    <row r="116" spans="1:5" s="3" customFormat="1" ht="15">
      <c r="A116" s="117"/>
      <c r="B116" s="148"/>
      <c r="C116" s="148"/>
      <c r="D116" s="117"/>
      <c r="E116" s="117"/>
    </row>
    <row r="117" spans="1:5" s="3" customFormat="1" ht="18" customHeight="1">
      <c r="A117" s="162"/>
      <c r="B117" s="162"/>
      <c r="C117" s="162"/>
      <c r="D117" s="162"/>
      <c r="E117" s="162"/>
    </row>
    <row r="118" s="3" customFormat="1" ht="12.75"/>
    <row r="119" s="3" customFormat="1" ht="27" customHeight="1" thickBot="1"/>
    <row r="120" spans="1:5" s="3" customFormat="1" ht="15.75">
      <c r="A120" s="109" t="s">
        <v>116</v>
      </c>
      <c r="B120" s="110"/>
      <c r="C120" s="110"/>
      <c r="D120" s="111"/>
      <c r="E120" s="112"/>
    </row>
    <row r="121" spans="1:5" s="3" customFormat="1" ht="15.75" thickBot="1">
      <c r="A121" s="159"/>
      <c r="B121" s="160"/>
      <c r="C121" s="156"/>
      <c r="D121" s="157"/>
      <c r="E121" s="158"/>
    </row>
    <row r="122" spans="1:5" s="3" customFormat="1" ht="15">
      <c r="A122" s="177"/>
      <c r="B122" s="148"/>
      <c r="C122" s="148"/>
      <c r="D122" s="117"/>
      <c r="E122" s="117"/>
    </row>
    <row r="123" spans="1:5" ht="15">
      <c r="A123" s="177"/>
      <c r="B123" s="148"/>
      <c r="C123" s="148"/>
      <c r="D123" s="117"/>
      <c r="E123" s="117"/>
    </row>
    <row r="124" spans="1:5" ht="15">
      <c r="A124" s="107"/>
      <c r="B124" s="108"/>
      <c r="C124" s="108"/>
      <c r="D124" s="107"/>
      <c r="E124" s="107"/>
    </row>
    <row r="125" spans="1:5" ht="18">
      <c r="A125" s="107"/>
      <c r="B125" s="178" t="s">
        <v>181</v>
      </c>
      <c r="C125" s="189" t="s">
        <v>223</v>
      </c>
      <c r="D125" s="189"/>
      <c r="E125" s="189"/>
    </row>
    <row r="126" spans="1:5" ht="15.75">
      <c r="A126" s="107"/>
      <c r="B126" s="161"/>
      <c r="C126" s="197" t="s">
        <v>224</v>
      </c>
      <c r="D126" s="197"/>
      <c r="E126" s="197"/>
    </row>
  </sheetData>
  <mergeCells count="60">
    <mergeCell ref="C16:E16"/>
    <mergeCell ref="C17:E17"/>
    <mergeCell ref="C18:E18"/>
    <mergeCell ref="C19:E19"/>
    <mergeCell ref="C20:E20"/>
    <mergeCell ref="C21:E21"/>
    <mergeCell ref="C37:E37"/>
    <mergeCell ref="C42:E42"/>
    <mergeCell ref="C22:E22"/>
    <mergeCell ref="C23:E23"/>
    <mergeCell ref="C24:E24"/>
    <mergeCell ref="B25:E25"/>
    <mergeCell ref="D34:E34"/>
    <mergeCell ref="C41:E41"/>
    <mergeCell ref="C43:E43"/>
    <mergeCell ref="D35:E35"/>
    <mergeCell ref="D102:E102"/>
    <mergeCell ref="D99:E99"/>
    <mergeCell ref="D100:E100"/>
    <mergeCell ref="C63:E63"/>
    <mergeCell ref="A65:E65"/>
    <mergeCell ref="C79:E79"/>
    <mergeCell ref="C80:E80"/>
    <mergeCell ref="C81:E81"/>
    <mergeCell ref="B58:E58"/>
    <mergeCell ref="C66:E67"/>
    <mergeCell ref="B2:B5"/>
    <mergeCell ref="A11:E11"/>
    <mergeCell ref="C4:E8"/>
    <mergeCell ref="C44:E44"/>
    <mergeCell ref="C38:E38"/>
    <mergeCell ref="C39:E39"/>
    <mergeCell ref="C40:E40"/>
    <mergeCell ref="D33:E33"/>
    <mergeCell ref="C14:E14"/>
    <mergeCell ref="D36:E36"/>
    <mergeCell ref="B47:E47"/>
    <mergeCell ref="D26:E26"/>
    <mergeCell ref="D27:E27"/>
    <mergeCell ref="D28:E28"/>
    <mergeCell ref="D29:E29"/>
    <mergeCell ref="D30:E30"/>
    <mergeCell ref="D31:E31"/>
    <mergeCell ref="D32:E32"/>
    <mergeCell ref="C68:E68"/>
    <mergeCell ref="C69:E69"/>
    <mergeCell ref="C70:E70"/>
    <mergeCell ref="C71:E71"/>
    <mergeCell ref="C72:E72"/>
    <mergeCell ref="C73:E73"/>
    <mergeCell ref="C74:E74"/>
    <mergeCell ref="C85:E85"/>
    <mergeCell ref="C76:E76"/>
    <mergeCell ref="C77:E77"/>
    <mergeCell ref="C75:E75"/>
    <mergeCell ref="C78:E78"/>
    <mergeCell ref="D101:E101"/>
    <mergeCell ref="B105:D105"/>
    <mergeCell ref="B108:E108"/>
    <mergeCell ref="B109:C109"/>
  </mergeCells>
  <hyperlinks>
    <hyperlink ref="C19" r:id="rId1" display="www.somborskenovine.co.yu"/>
    <hyperlink ref="C20" r:id="rId2" display="snovine@sbb.co.yu"/>
  </hyperlinks>
  <printOptions/>
  <pageMargins left="0.75" right="0.75" top="0.6" bottom="0.65" header="0.47" footer="0.57"/>
  <pageSetup fitToHeight="2" horizontalDpi="600" verticalDpi="600" orientation="portrait" paperSize="9" scale="58" r:id="rId3"/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8"/>
  <sheetViews>
    <sheetView zoomScale="75" zoomScaleNormal="75" workbookViewId="0" topLeftCell="A46">
      <selection activeCell="C70" sqref="C70:D79"/>
    </sheetView>
  </sheetViews>
  <sheetFormatPr defaultColWidth="9.140625" defaultRowHeight="12.75"/>
  <cols>
    <col min="1" max="1" width="3.140625" style="0" customWidth="1"/>
    <col min="2" max="2" width="69.421875" style="0" customWidth="1"/>
    <col min="3" max="4" width="36.421875" style="0" customWidth="1"/>
  </cols>
  <sheetData>
    <row r="2" ht="12.75" customHeight="1">
      <c r="B2" s="395" t="s">
        <v>44</v>
      </c>
    </row>
    <row r="3" ht="12.75" customHeight="1">
      <c r="B3" s="395"/>
    </row>
    <row r="4" spans="2:4" ht="12.75" customHeight="1">
      <c r="B4" s="395"/>
      <c r="C4" s="396" t="s">
        <v>47</v>
      </c>
      <c r="D4" s="396"/>
    </row>
    <row r="5" spans="2:4" ht="12.75" customHeight="1">
      <c r="B5" s="395"/>
      <c r="C5" s="396"/>
      <c r="D5" s="396"/>
    </row>
    <row r="6" spans="2:4" ht="6.75" customHeight="1">
      <c r="B6" s="1"/>
      <c r="C6" s="396"/>
      <c r="D6" s="396"/>
    </row>
    <row r="7" spans="2:4" ht="12.75">
      <c r="B7" s="1" t="s">
        <v>45</v>
      </c>
      <c r="C7" s="396"/>
      <c r="D7" s="396"/>
    </row>
    <row r="8" spans="2:4" ht="12.75">
      <c r="B8" t="s">
        <v>89</v>
      </c>
      <c r="C8" s="396"/>
      <c r="D8" s="396"/>
    </row>
    <row r="9" ht="12.75">
      <c r="B9" t="s">
        <v>90</v>
      </c>
    </row>
    <row r="11" spans="1:4" s="2" customFormat="1" ht="15" customHeight="1">
      <c r="A11" s="393" t="s">
        <v>46</v>
      </c>
      <c r="B11" s="393"/>
      <c r="C11" s="393"/>
      <c r="D11" s="393"/>
    </row>
    <row r="12" spans="1:4" s="3" customFormat="1" ht="15" customHeight="1" thickBot="1">
      <c r="A12" s="7"/>
      <c r="B12" s="7"/>
      <c r="C12" s="7"/>
      <c r="D12" s="7"/>
    </row>
    <row r="13" spans="1:4" s="2" customFormat="1" ht="17.25" customHeight="1">
      <c r="A13" s="8" t="s">
        <v>40</v>
      </c>
      <c r="B13" s="9"/>
      <c r="C13" s="9"/>
      <c r="D13" s="10"/>
    </row>
    <row r="14" spans="1:4" s="4" customFormat="1" ht="15" customHeight="1">
      <c r="A14" s="11">
        <v>1</v>
      </c>
      <c r="B14" s="12" t="s">
        <v>0</v>
      </c>
      <c r="C14" s="99"/>
      <c r="D14" s="100"/>
    </row>
    <row r="15" spans="1:4" s="4" customFormat="1" ht="15" customHeight="1">
      <c r="A15" s="14"/>
      <c r="B15" s="15" t="s">
        <v>1</v>
      </c>
      <c r="C15" s="337" t="s">
        <v>88</v>
      </c>
      <c r="D15" s="338"/>
    </row>
    <row r="16" spans="1:4" s="4" customFormat="1" ht="15" customHeight="1">
      <c r="A16" s="14"/>
      <c r="B16" s="15" t="s">
        <v>2</v>
      </c>
      <c r="C16" s="337">
        <v>7018045</v>
      </c>
      <c r="D16" s="338"/>
    </row>
    <row r="17" spans="1:4" s="4" customFormat="1" ht="15" customHeight="1">
      <c r="A17" s="17"/>
      <c r="B17" s="18" t="s">
        <v>3</v>
      </c>
      <c r="C17" s="369">
        <v>100293947</v>
      </c>
      <c r="D17" s="370"/>
    </row>
    <row r="18" spans="1:4" s="4" customFormat="1" ht="15" customHeight="1">
      <c r="A18" s="11">
        <v>2</v>
      </c>
      <c r="B18" s="20" t="s">
        <v>4</v>
      </c>
      <c r="C18" s="371" t="s">
        <v>84</v>
      </c>
      <c r="D18" s="336"/>
    </row>
    <row r="19" spans="1:4" s="4" customFormat="1" ht="15" customHeight="1">
      <c r="A19" s="17">
        <v>3</v>
      </c>
      <c r="B19" s="18" t="s">
        <v>5</v>
      </c>
      <c r="C19" s="372" t="s">
        <v>85</v>
      </c>
      <c r="D19" s="370"/>
    </row>
    <row r="20" spans="1:4" s="4" customFormat="1" ht="15" customHeight="1">
      <c r="A20" s="11">
        <v>4</v>
      </c>
      <c r="B20" s="20" t="s">
        <v>6</v>
      </c>
      <c r="C20" s="373"/>
      <c r="D20" s="336"/>
    </row>
    <row r="21" spans="1:4" s="4" customFormat="1" ht="15" customHeight="1">
      <c r="A21" s="17">
        <v>5</v>
      </c>
      <c r="B21" s="18" t="s">
        <v>7</v>
      </c>
      <c r="C21" s="369"/>
      <c r="D21" s="370"/>
    </row>
    <row r="22" spans="1:4" s="4" customFormat="1" ht="15" customHeight="1">
      <c r="A22" s="14">
        <v>6</v>
      </c>
      <c r="B22" s="15" t="s">
        <v>9</v>
      </c>
      <c r="C22" s="373"/>
      <c r="D22" s="336"/>
    </row>
    <row r="23" spans="1:4" s="4" customFormat="1" ht="15" customHeight="1">
      <c r="A23" s="14">
        <v>7</v>
      </c>
      <c r="B23" s="15" t="s">
        <v>8</v>
      </c>
      <c r="C23" s="377">
        <v>118</v>
      </c>
      <c r="D23" s="378"/>
    </row>
    <row r="24" spans="1:4" s="4" customFormat="1" ht="15" customHeight="1">
      <c r="A24" s="14">
        <v>8</v>
      </c>
      <c r="B24" s="15" t="s">
        <v>10</v>
      </c>
      <c r="C24" s="337"/>
      <c r="D24" s="338"/>
    </row>
    <row r="25" spans="1:4" s="3" customFormat="1" ht="15" customHeight="1">
      <c r="A25" s="22"/>
      <c r="B25" s="23" t="s">
        <v>11</v>
      </c>
      <c r="C25" s="23" t="s">
        <v>35</v>
      </c>
      <c r="D25" s="24" t="s">
        <v>36</v>
      </c>
    </row>
    <row r="26" spans="1:4" s="3" customFormat="1" ht="15" customHeight="1">
      <c r="A26" s="22"/>
      <c r="B26" s="25" t="s">
        <v>60</v>
      </c>
      <c r="C26" s="26">
        <v>4484</v>
      </c>
      <c r="D26" s="27">
        <v>27.05</v>
      </c>
    </row>
    <row r="27" spans="1:4" s="3" customFormat="1" ht="15" customHeight="1">
      <c r="A27" s="22"/>
      <c r="B27" s="28" t="s">
        <v>52</v>
      </c>
      <c r="C27" s="29">
        <v>740</v>
      </c>
      <c r="D27" s="30">
        <v>4.4</v>
      </c>
    </row>
    <row r="28" spans="1:4" s="3" customFormat="1" ht="15" customHeight="1">
      <c r="A28" s="22"/>
      <c r="B28" s="28" t="s">
        <v>53</v>
      </c>
      <c r="C28" s="29">
        <v>717</v>
      </c>
      <c r="D28" s="30">
        <v>4.14</v>
      </c>
    </row>
    <row r="29" spans="1:4" s="3" customFormat="1" ht="15" customHeight="1">
      <c r="A29" s="22"/>
      <c r="B29" s="28" t="s">
        <v>54</v>
      </c>
      <c r="C29" s="29">
        <v>676</v>
      </c>
      <c r="D29" s="30">
        <v>2.83</v>
      </c>
    </row>
    <row r="30" spans="1:4" s="3" customFormat="1" ht="15" customHeight="1">
      <c r="A30" s="22"/>
      <c r="B30" s="28" t="s">
        <v>55</v>
      </c>
      <c r="C30" s="29">
        <v>455</v>
      </c>
      <c r="D30" s="30">
        <v>2.26</v>
      </c>
    </row>
    <row r="31" spans="1:4" s="3" customFormat="1" ht="15" customHeight="1">
      <c r="A31" s="22"/>
      <c r="B31" s="28" t="s">
        <v>56</v>
      </c>
      <c r="C31" s="29">
        <v>446</v>
      </c>
      <c r="D31" s="30">
        <v>2.22</v>
      </c>
    </row>
    <row r="32" spans="1:4" s="3" customFormat="1" ht="15" customHeight="1">
      <c r="A32" s="22"/>
      <c r="B32" s="28" t="s">
        <v>57</v>
      </c>
      <c r="C32" s="29">
        <v>438</v>
      </c>
      <c r="D32" s="30">
        <v>2.18</v>
      </c>
    </row>
    <row r="33" spans="1:4" s="3" customFormat="1" ht="15" customHeight="1">
      <c r="A33" s="22"/>
      <c r="B33" s="28" t="s">
        <v>58</v>
      </c>
      <c r="C33" s="29">
        <v>412</v>
      </c>
      <c r="D33" s="30">
        <v>2.05</v>
      </c>
    </row>
    <row r="34" spans="1:4" s="3" customFormat="1" ht="15" customHeight="1">
      <c r="A34" s="22"/>
      <c r="B34" s="28" t="s">
        <v>59</v>
      </c>
      <c r="C34" s="29">
        <v>412</v>
      </c>
      <c r="D34" s="30">
        <v>2.05</v>
      </c>
    </row>
    <row r="35" spans="1:4" s="3" customFormat="1" ht="15" customHeight="1">
      <c r="A35" s="22"/>
      <c r="B35" s="31" t="s">
        <v>61</v>
      </c>
      <c r="C35" s="21">
        <v>397</v>
      </c>
      <c r="D35" s="32">
        <v>1.98</v>
      </c>
    </row>
    <row r="36" spans="1:4" s="3" customFormat="1" ht="15" customHeight="1">
      <c r="A36" s="33">
        <v>9</v>
      </c>
      <c r="B36" s="34" t="s">
        <v>65</v>
      </c>
      <c r="C36" s="374" t="s">
        <v>64</v>
      </c>
      <c r="D36" s="375"/>
    </row>
    <row r="37" spans="1:4" s="3" customFormat="1" ht="15" customHeight="1">
      <c r="A37" s="14">
        <v>10</v>
      </c>
      <c r="B37" s="35" t="s">
        <v>12</v>
      </c>
      <c r="C37" s="381" t="s">
        <v>66</v>
      </c>
      <c r="D37" s="382"/>
    </row>
    <row r="38" spans="1:4" s="3" customFormat="1" ht="15" customHeight="1">
      <c r="A38" s="14"/>
      <c r="B38" s="36" t="s">
        <v>13</v>
      </c>
      <c r="C38" s="383" t="s">
        <v>62</v>
      </c>
      <c r="D38" s="384"/>
    </row>
    <row r="39" spans="1:4" s="3" customFormat="1" ht="15" customHeight="1">
      <c r="A39" s="14"/>
      <c r="B39" s="36" t="s">
        <v>14</v>
      </c>
      <c r="C39" s="383" t="s">
        <v>62</v>
      </c>
      <c r="D39" s="384"/>
    </row>
    <row r="40" spans="1:4" s="3" customFormat="1" ht="15" customHeight="1">
      <c r="A40" s="14"/>
      <c r="B40" s="37" t="s">
        <v>15</v>
      </c>
      <c r="C40" s="385" t="s">
        <v>62</v>
      </c>
      <c r="D40" s="386"/>
    </row>
    <row r="41" spans="1:4" s="3" customFormat="1" ht="15" customHeight="1">
      <c r="A41" s="33">
        <v>11</v>
      </c>
      <c r="B41" s="34" t="s">
        <v>16</v>
      </c>
      <c r="C41" s="376" t="s">
        <v>62</v>
      </c>
      <c r="D41" s="360"/>
    </row>
    <row r="42" spans="1:4" s="3" customFormat="1" ht="30">
      <c r="A42" s="38">
        <v>12</v>
      </c>
      <c r="B42" s="39" t="s">
        <v>17</v>
      </c>
      <c r="C42" s="379" t="s">
        <v>63</v>
      </c>
      <c r="D42" s="380"/>
    </row>
    <row r="43" spans="1:4" s="3" customFormat="1" ht="15" customHeight="1">
      <c r="A43" s="33">
        <v>13</v>
      </c>
      <c r="B43" s="34" t="s">
        <v>18</v>
      </c>
      <c r="C43" s="379" t="s">
        <v>62</v>
      </c>
      <c r="D43" s="380"/>
    </row>
    <row r="44" spans="1:4" s="3" customFormat="1" ht="15" customHeight="1" thickBot="1">
      <c r="A44" s="40"/>
      <c r="B44" s="41"/>
      <c r="C44" s="41"/>
      <c r="D44" s="13"/>
    </row>
    <row r="45" spans="1:4" s="2" customFormat="1" ht="17.25" customHeight="1">
      <c r="A45" s="8" t="s">
        <v>43</v>
      </c>
      <c r="B45" s="9"/>
      <c r="C45" s="9"/>
      <c r="D45" s="10"/>
    </row>
    <row r="46" spans="1:4" s="3" customFormat="1" ht="15" customHeight="1">
      <c r="A46" s="11">
        <v>1</v>
      </c>
      <c r="B46" s="42" t="s">
        <v>19</v>
      </c>
      <c r="C46" s="43"/>
      <c r="D46" s="44"/>
    </row>
    <row r="47" spans="1:6" s="3" customFormat="1" ht="15" customHeight="1">
      <c r="A47" s="45"/>
      <c r="B47" s="46" t="s">
        <v>20</v>
      </c>
      <c r="C47" s="387" t="s">
        <v>24</v>
      </c>
      <c r="D47" s="388"/>
      <c r="E47" s="388"/>
      <c r="F47" s="389"/>
    </row>
    <row r="48" spans="1:6" s="5" customFormat="1" ht="12.75" customHeight="1">
      <c r="A48" s="47"/>
      <c r="B48" s="48" t="s">
        <v>99</v>
      </c>
      <c r="C48" s="352" t="s">
        <v>100</v>
      </c>
      <c r="D48" s="353"/>
      <c r="E48" s="353"/>
      <c r="F48" s="353"/>
    </row>
    <row r="49" spans="1:6" s="5" customFormat="1" ht="12.75" customHeight="1">
      <c r="A49" s="47"/>
      <c r="B49" s="49"/>
      <c r="C49" s="352" t="s">
        <v>101</v>
      </c>
      <c r="D49" s="353"/>
      <c r="E49" s="353"/>
      <c r="F49" s="353"/>
    </row>
    <row r="50" spans="1:6" s="5" customFormat="1" ht="14.25">
      <c r="A50" s="47"/>
      <c r="B50" s="49"/>
      <c r="C50" s="352"/>
      <c r="D50" s="353"/>
      <c r="E50" s="353"/>
      <c r="F50" s="353"/>
    </row>
    <row r="51" spans="1:6" s="5" customFormat="1" ht="14.25">
      <c r="A51" s="47"/>
      <c r="B51" s="49"/>
      <c r="C51" s="352"/>
      <c r="D51" s="353"/>
      <c r="E51" s="353"/>
      <c r="F51" s="353"/>
    </row>
    <row r="52" spans="1:6" s="5" customFormat="1" ht="14.25">
      <c r="A52" s="47"/>
      <c r="B52" s="49"/>
      <c r="C52" s="352"/>
      <c r="D52" s="353"/>
      <c r="E52" s="353"/>
      <c r="F52" s="353"/>
    </row>
    <row r="53" spans="1:6" s="5" customFormat="1" ht="14.25">
      <c r="A53" s="47"/>
      <c r="B53" s="49"/>
      <c r="C53" s="352"/>
      <c r="D53" s="353"/>
      <c r="E53" s="353"/>
      <c r="F53" s="353"/>
    </row>
    <row r="54" spans="1:6" s="5" customFormat="1" ht="14.25">
      <c r="A54" s="50"/>
      <c r="B54" s="51"/>
      <c r="C54" s="352"/>
      <c r="D54" s="353"/>
      <c r="E54" s="353"/>
      <c r="F54" s="353"/>
    </row>
    <row r="55" spans="1:4" s="3" customFormat="1" ht="15" customHeight="1">
      <c r="A55" s="11">
        <v>2</v>
      </c>
      <c r="B55" s="52" t="s">
        <v>21</v>
      </c>
      <c r="C55" s="53"/>
      <c r="D55" s="54"/>
    </row>
    <row r="56" spans="1:4" s="3" customFormat="1" ht="15" customHeight="1">
      <c r="A56" s="45"/>
      <c r="B56" s="46" t="s">
        <v>20</v>
      </c>
      <c r="C56" s="387" t="s">
        <v>24</v>
      </c>
      <c r="D56" s="399"/>
    </row>
    <row r="57" spans="1:4" s="3" customFormat="1" ht="15" customHeight="1">
      <c r="A57" s="45"/>
      <c r="B57" s="55"/>
      <c r="C57" s="390"/>
      <c r="D57" s="391"/>
    </row>
    <row r="58" spans="1:4" s="3" customFormat="1" ht="15" customHeight="1">
      <c r="A58" s="45"/>
      <c r="B58" s="56"/>
      <c r="C58" s="397"/>
      <c r="D58" s="398"/>
    </row>
    <row r="59" spans="1:4" s="3" customFormat="1" ht="15" customHeight="1">
      <c r="A59" s="58"/>
      <c r="B59" s="59"/>
      <c r="C59" s="361"/>
      <c r="D59" s="363"/>
    </row>
    <row r="60" spans="1:4" s="3" customFormat="1" ht="15" customHeight="1">
      <c r="A60" s="33">
        <v>3</v>
      </c>
      <c r="B60" s="34" t="s">
        <v>22</v>
      </c>
      <c r="C60" s="379"/>
      <c r="D60" s="380"/>
    </row>
    <row r="61" spans="1:4" s="3" customFormat="1" ht="15" customHeight="1">
      <c r="A61" s="33">
        <v>4</v>
      </c>
      <c r="B61" s="34" t="s">
        <v>48</v>
      </c>
      <c r="C61" s="379"/>
      <c r="D61" s="380"/>
    </row>
    <row r="62" spans="1:4" s="3" customFormat="1" ht="15" customHeight="1">
      <c r="A62" s="33">
        <v>5</v>
      </c>
      <c r="B62" s="34" t="s">
        <v>23</v>
      </c>
      <c r="C62" s="379"/>
      <c r="D62" s="380"/>
    </row>
    <row r="63" spans="1:4" s="3" customFormat="1" ht="15" customHeight="1" thickBot="1">
      <c r="A63" s="62"/>
      <c r="B63" s="41"/>
      <c r="C63" s="41"/>
      <c r="D63" s="13"/>
    </row>
    <row r="64" spans="1:4" s="2" customFormat="1" ht="17.25" customHeight="1">
      <c r="A64" s="8" t="s">
        <v>42</v>
      </c>
      <c r="B64" s="63"/>
      <c r="C64" s="357"/>
      <c r="D64" s="358"/>
    </row>
    <row r="65" spans="1:6" s="3" customFormat="1" ht="15" customHeight="1">
      <c r="A65" s="64">
        <v>1</v>
      </c>
      <c r="B65" s="63" t="s">
        <v>25</v>
      </c>
      <c r="C65" s="335" t="s">
        <v>113</v>
      </c>
      <c r="D65" s="339"/>
      <c r="F65" s="3" t="s">
        <v>112</v>
      </c>
    </row>
    <row r="66" spans="1:4" s="3" customFormat="1" ht="15" customHeight="1">
      <c r="A66" s="64"/>
      <c r="B66" s="65"/>
      <c r="C66" s="340"/>
      <c r="D66" s="341"/>
    </row>
    <row r="67" spans="1:4" s="3" customFormat="1" ht="15" customHeight="1">
      <c r="A67" s="64"/>
      <c r="B67" s="65"/>
      <c r="C67" s="340"/>
      <c r="D67" s="341"/>
    </row>
    <row r="68" spans="1:4" s="3" customFormat="1" ht="15" customHeight="1">
      <c r="A68" s="64"/>
      <c r="B68" s="65"/>
      <c r="C68" s="340"/>
      <c r="D68" s="341"/>
    </row>
    <row r="69" spans="1:4" s="3" customFormat="1" ht="15" customHeight="1">
      <c r="A69" s="64"/>
      <c r="B69" s="68"/>
      <c r="C69" s="342"/>
      <c r="D69" s="343"/>
    </row>
    <row r="70" spans="1:6" s="3" customFormat="1" ht="15" customHeight="1">
      <c r="A70" s="64"/>
      <c r="B70" s="65" t="s">
        <v>67</v>
      </c>
      <c r="C70" s="335" t="s">
        <v>111</v>
      </c>
      <c r="D70" s="336"/>
      <c r="F70" s="3" t="s">
        <v>110</v>
      </c>
    </row>
    <row r="71" spans="1:6" s="3" customFormat="1" ht="15" customHeight="1">
      <c r="A71" s="69"/>
      <c r="B71" s="65"/>
      <c r="C71" s="337"/>
      <c r="D71" s="338"/>
      <c r="F71" s="3" t="s">
        <v>109</v>
      </c>
    </row>
    <row r="72" spans="1:4" s="3" customFormat="1" ht="15" customHeight="1">
      <c r="A72" s="69"/>
      <c r="B72" s="65"/>
      <c r="C72" s="337"/>
      <c r="D72" s="338"/>
    </row>
    <row r="73" spans="1:4" s="3" customFormat="1" ht="15" customHeight="1">
      <c r="A73" s="69"/>
      <c r="B73" s="65"/>
      <c r="C73" s="337"/>
      <c r="D73" s="338"/>
    </row>
    <row r="74" spans="1:4" s="3" customFormat="1" ht="15" customHeight="1">
      <c r="A74" s="69"/>
      <c r="B74" s="65"/>
      <c r="C74" s="337"/>
      <c r="D74" s="338"/>
    </row>
    <row r="75" spans="1:4" s="3" customFormat="1" ht="15" customHeight="1">
      <c r="A75" s="69"/>
      <c r="B75" s="65"/>
      <c r="C75" s="337"/>
      <c r="D75" s="338"/>
    </row>
    <row r="76" spans="1:4" s="3" customFormat="1" ht="15" customHeight="1">
      <c r="A76" s="69"/>
      <c r="B76" s="65"/>
      <c r="C76" s="337"/>
      <c r="D76" s="338"/>
    </row>
    <row r="77" spans="1:4" s="3" customFormat="1" ht="15" customHeight="1">
      <c r="A77" s="69"/>
      <c r="B77" s="65"/>
      <c r="C77" s="337"/>
      <c r="D77" s="338"/>
    </row>
    <row r="78" spans="1:4" s="3" customFormat="1" ht="15" customHeight="1">
      <c r="A78" s="69"/>
      <c r="B78" s="65"/>
      <c r="C78" s="337"/>
      <c r="D78" s="338"/>
    </row>
    <row r="79" spans="1:4" s="3" customFormat="1" ht="15" customHeight="1">
      <c r="A79" s="69"/>
      <c r="B79" s="65"/>
      <c r="C79" s="337"/>
      <c r="D79" s="338"/>
    </row>
    <row r="80" spans="1:4" s="3" customFormat="1" ht="15" customHeight="1">
      <c r="A80" s="69"/>
      <c r="B80" s="65"/>
      <c r="C80" s="52" t="s">
        <v>106</v>
      </c>
      <c r="D80" s="54"/>
    </row>
    <row r="81" spans="1:4" s="3" customFormat="1" ht="15" customHeight="1">
      <c r="A81" s="69"/>
      <c r="B81" s="65"/>
      <c r="C81" s="52" t="s">
        <v>107</v>
      </c>
      <c r="D81" s="54"/>
    </row>
    <row r="82" spans="1:4" s="3" customFormat="1" ht="15" customHeight="1">
      <c r="A82" s="69"/>
      <c r="B82" s="68"/>
      <c r="C82" s="101" t="s">
        <v>108</v>
      </c>
      <c r="D82" s="102"/>
    </row>
    <row r="83" spans="1:4" s="3" customFormat="1" ht="15" customHeight="1">
      <c r="A83" s="22"/>
      <c r="B83" s="37" t="s">
        <v>68</v>
      </c>
      <c r="C83" s="359">
        <v>11.71</v>
      </c>
      <c r="D83" s="360"/>
    </row>
    <row r="84" spans="1:4" s="3" customFormat="1" ht="15" customHeight="1">
      <c r="A84" s="45"/>
      <c r="B84" s="70" t="s">
        <v>69</v>
      </c>
      <c r="C84" s="348">
        <v>11.12</v>
      </c>
      <c r="D84" s="349"/>
    </row>
    <row r="85" spans="1:4" s="3" customFormat="1" ht="15" customHeight="1">
      <c r="A85" s="45"/>
      <c r="B85" s="71" t="s">
        <v>70</v>
      </c>
      <c r="C85" s="350">
        <v>3.55</v>
      </c>
      <c r="D85" s="351"/>
    </row>
    <row r="86" spans="1:4" s="3" customFormat="1" ht="15" customHeight="1">
      <c r="A86" s="45"/>
      <c r="B86" s="71" t="s">
        <v>72</v>
      </c>
      <c r="C86" s="350">
        <v>0.41</v>
      </c>
      <c r="D86" s="351"/>
    </row>
    <row r="87" spans="1:4" s="3" customFormat="1" ht="15" customHeight="1">
      <c r="A87" s="45"/>
      <c r="B87" s="71" t="s">
        <v>71</v>
      </c>
      <c r="C87" s="350">
        <v>1.2</v>
      </c>
      <c r="D87" s="351"/>
    </row>
    <row r="88" spans="1:4" s="3" customFormat="1" ht="15" customHeight="1">
      <c r="A88" s="45"/>
      <c r="B88" s="71" t="s">
        <v>73</v>
      </c>
      <c r="C88" s="350">
        <v>1.17</v>
      </c>
      <c r="D88" s="351"/>
    </row>
    <row r="89" spans="1:4" s="3" customFormat="1" ht="15" customHeight="1">
      <c r="A89" s="45"/>
      <c r="B89" s="71" t="s">
        <v>74</v>
      </c>
      <c r="C89" s="356">
        <v>25646</v>
      </c>
      <c r="D89" s="351"/>
    </row>
    <row r="90" spans="1:4" s="3" customFormat="1" ht="15" customHeight="1">
      <c r="A90" s="45"/>
      <c r="B90" s="71" t="s">
        <v>26</v>
      </c>
      <c r="C90" s="354" t="s">
        <v>75</v>
      </c>
      <c r="D90" s="355"/>
    </row>
    <row r="91" spans="1:4" s="3" customFormat="1" ht="15" customHeight="1">
      <c r="A91" s="45"/>
      <c r="B91" s="71" t="s">
        <v>27</v>
      </c>
      <c r="C91" s="71" t="s">
        <v>37</v>
      </c>
      <c r="D91" s="72" t="s">
        <v>91</v>
      </c>
    </row>
    <row r="92" spans="1:4" s="3" customFormat="1" ht="15" customHeight="1">
      <c r="A92" s="45"/>
      <c r="B92" s="56"/>
      <c r="C92" s="71" t="s">
        <v>38</v>
      </c>
      <c r="D92" s="72" t="s">
        <v>92</v>
      </c>
    </row>
    <row r="93" spans="1:4" s="3" customFormat="1" ht="15" customHeight="1">
      <c r="A93" s="58"/>
      <c r="B93" s="59"/>
      <c r="C93" s="73" t="s">
        <v>39</v>
      </c>
      <c r="D93" s="74" t="s">
        <v>93</v>
      </c>
    </row>
    <row r="94" spans="1:4" s="3" customFormat="1" ht="15" customHeight="1">
      <c r="A94" s="11">
        <v>3</v>
      </c>
      <c r="B94" s="75" t="s">
        <v>28</v>
      </c>
      <c r="C94" s="76"/>
      <c r="D94" s="77"/>
    </row>
    <row r="95" spans="1:4" s="3" customFormat="1" ht="15" customHeight="1">
      <c r="A95" s="58"/>
      <c r="B95" s="60"/>
      <c r="C95" s="78"/>
      <c r="D95" s="61"/>
    </row>
    <row r="96" spans="1:4" s="3" customFormat="1" ht="15" customHeight="1">
      <c r="A96" s="11">
        <v>4</v>
      </c>
      <c r="B96" s="42" t="s">
        <v>29</v>
      </c>
      <c r="C96" s="43"/>
      <c r="D96" s="44"/>
    </row>
    <row r="97" spans="1:4" s="3" customFormat="1" ht="15" customHeight="1">
      <c r="A97" s="14"/>
      <c r="B97" s="334" t="s">
        <v>94</v>
      </c>
      <c r="C97" s="344" t="s">
        <v>96</v>
      </c>
      <c r="D97" s="345"/>
    </row>
    <row r="98" spans="1:4" s="3" customFormat="1" ht="15" customHeight="1">
      <c r="A98" s="45"/>
      <c r="B98" s="333"/>
      <c r="C98" s="346"/>
      <c r="D98" s="347"/>
    </row>
    <row r="99" spans="1:4" s="3" customFormat="1" ht="15" customHeight="1">
      <c r="A99" s="45"/>
      <c r="B99" s="333" t="s">
        <v>95</v>
      </c>
      <c r="C99" s="346" t="s">
        <v>97</v>
      </c>
      <c r="D99" s="347"/>
    </row>
    <row r="100" spans="1:4" s="3" customFormat="1" ht="15" customHeight="1">
      <c r="A100" s="45"/>
      <c r="B100" s="333"/>
      <c r="C100" s="346"/>
      <c r="D100" s="347"/>
    </row>
    <row r="101" spans="1:4" s="3" customFormat="1" ht="15" customHeight="1">
      <c r="A101" s="45"/>
      <c r="B101" s="57" t="s">
        <v>77</v>
      </c>
      <c r="C101" s="397" t="s">
        <v>98</v>
      </c>
      <c r="D101" s="398"/>
    </row>
    <row r="102" spans="1:4" s="3" customFormat="1" ht="14.25">
      <c r="A102" s="45"/>
      <c r="B102" s="333" t="s">
        <v>76</v>
      </c>
      <c r="C102" s="346" t="s">
        <v>102</v>
      </c>
      <c r="D102" s="347"/>
    </row>
    <row r="103" spans="1:4" s="3" customFormat="1" ht="27.75" customHeight="1">
      <c r="A103" s="58"/>
      <c r="B103" s="394"/>
      <c r="C103" s="400"/>
      <c r="D103" s="401"/>
    </row>
    <row r="104" spans="1:4" s="3" customFormat="1" ht="15" customHeight="1">
      <c r="A104" s="11">
        <v>5</v>
      </c>
      <c r="B104" s="79" t="s">
        <v>49</v>
      </c>
      <c r="C104" s="80"/>
      <c r="D104" s="81"/>
    </row>
    <row r="105" spans="1:4" s="3" customFormat="1" ht="15" customHeight="1">
      <c r="A105" s="58"/>
      <c r="B105" s="361"/>
      <c r="C105" s="362"/>
      <c r="D105" s="363"/>
    </row>
    <row r="106" spans="1:4" s="3" customFormat="1" ht="15" customHeight="1">
      <c r="A106" s="11">
        <v>6</v>
      </c>
      <c r="B106" s="75" t="s">
        <v>30</v>
      </c>
      <c r="C106" s="76"/>
      <c r="D106" s="77" t="s">
        <v>51</v>
      </c>
    </row>
    <row r="107" spans="1:4" s="3" customFormat="1" ht="15" customHeight="1">
      <c r="A107" s="58"/>
      <c r="B107" s="361"/>
      <c r="C107" s="362"/>
      <c r="D107" s="363"/>
    </row>
    <row r="108" spans="1:4" s="3" customFormat="1" ht="15">
      <c r="A108" s="11">
        <v>7</v>
      </c>
      <c r="B108" s="75" t="s">
        <v>31</v>
      </c>
      <c r="C108" s="76"/>
      <c r="D108" s="77"/>
    </row>
    <row r="109" spans="1:6" s="3" customFormat="1" ht="15" customHeight="1">
      <c r="A109" s="58"/>
      <c r="B109" s="82" t="s">
        <v>104</v>
      </c>
      <c r="C109" s="83"/>
      <c r="D109" s="84" t="s">
        <v>103</v>
      </c>
      <c r="F109" s="3" t="s">
        <v>103</v>
      </c>
    </row>
    <row r="110" spans="1:6" s="3" customFormat="1" ht="15" customHeight="1">
      <c r="A110" s="11">
        <v>8</v>
      </c>
      <c r="B110" s="75" t="s">
        <v>50</v>
      </c>
      <c r="C110" s="76"/>
      <c r="D110" s="85" t="s">
        <v>105</v>
      </c>
      <c r="F110" s="3" t="s">
        <v>105</v>
      </c>
    </row>
    <row r="111" spans="1:4" s="3" customFormat="1" ht="15" customHeight="1">
      <c r="A111" s="58"/>
      <c r="B111" s="364"/>
      <c r="C111" s="365"/>
      <c r="D111" s="366"/>
    </row>
    <row r="112" spans="1:4" s="3" customFormat="1" ht="15" customHeight="1">
      <c r="A112" s="64">
        <v>9</v>
      </c>
      <c r="B112" s="42" t="s">
        <v>32</v>
      </c>
      <c r="C112" s="43"/>
      <c r="D112" s="86"/>
    </row>
    <row r="113" spans="1:4" s="3" customFormat="1" ht="15" customHeight="1">
      <c r="A113" s="87"/>
      <c r="B113" s="337" t="s">
        <v>78</v>
      </c>
      <c r="C113" s="367"/>
      <c r="D113" s="368"/>
    </row>
    <row r="114" spans="1:4" s="3" customFormat="1" ht="15" customHeight="1">
      <c r="A114" s="22"/>
      <c r="B114" s="337" t="s">
        <v>83</v>
      </c>
      <c r="C114" s="367"/>
      <c r="D114" s="368"/>
    </row>
    <row r="115" spans="1:4" s="3" customFormat="1" ht="15" customHeight="1">
      <c r="A115" s="22"/>
      <c r="B115" s="16" t="s">
        <v>79</v>
      </c>
      <c r="C115" s="66"/>
      <c r="D115" s="67"/>
    </row>
    <row r="116" spans="1:4" s="3" customFormat="1" ht="15" customHeight="1">
      <c r="A116" s="22"/>
      <c r="B116" s="337" t="s">
        <v>80</v>
      </c>
      <c r="C116" s="367"/>
      <c r="D116" s="368"/>
    </row>
    <row r="117" spans="1:4" s="3" customFormat="1" ht="15" customHeight="1">
      <c r="A117" s="22"/>
      <c r="B117" s="337" t="s">
        <v>81</v>
      </c>
      <c r="C117" s="367"/>
      <c r="D117" s="368"/>
    </row>
    <row r="118" spans="1:4" s="3" customFormat="1" ht="15" customHeight="1">
      <c r="A118" s="22"/>
      <c r="B118" s="19" t="s">
        <v>82</v>
      </c>
      <c r="C118" s="88"/>
      <c r="D118" s="89"/>
    </row>
    <row r="119" spans="1:4" s="3" customFormat="1" ht="15" customHeight="1">
      <c r="A119" s="11">
        <v>10</v>
      </c>
      <c r="B119" s="79" t="s">
        <v>33</v>
      </c>
      <c r="C119" s="80"/>
      <c r="D119" s="81"/>
    </row>
    <row r="120" spans="1:4" s="3" customFormat="1" ht="15" customHeight="1">
      <c r="A120" s="58"/>
      <c r="B120" s="361"/>
      <c r="C120" s="362"/>
      <c r="D120" s="363"/>
    </row>
    <row r="121" spans="1:4" s="3" customFormat="1" ht="15" customHeight="1" thickBot="1">
      <c r="A121" s="90"/>
      <c r="B121" s="91"/>
      <c r="C121" s="91"/>
      <c r="D121" s="92"/>
    </row>
    <row r="122" spans="1:4" s="2" customFormat="1" ht="17.25" customHeight="1">
      <c r="A122" s="8" t="s">
        <v>41</v>
      </c>
      <c r="B122" s="9"/>
      <c r="C122" s="9"/>
      <c r="D122" s="10"/>
    </row>
    <row r="123" spans="1:4" s="3" customFormat="1" ht="15" customHeight="1" thickBot="1">
      <c r="A123" s="93"/>
      <c r="B123" s="94"/>
      <c r="C123" s="91"/>
      <c r="D123" s="92"/>
    </row>
    <row r="124" spans="1:4" s="3" customFormat="1" ht="15" customHeight="1" thickBot="1">
      <c r="A124" s="95"/>
      <c r="B124" s="96" t="s">
        <v>34</v>
      </c>
      <c r="C124" s="96"/>
      <c r="D124" s="97"/>
    </row>
    <row r="125" spans="1:4" s="3" customFormat="1" ht="15" customHeight="1">
      <c r="A125" s="7"/>
      <c r="B125" s="7"/>
      <c r="C125" s="7"/>
      <c r="D125" s="7"/>
    </row>
    <row r="126" spans="1:4" s="3" customFormat="1" ht="15" customHeight="1">
      <c r="A126" s="7"/>
      <c r="B126" s="98"/>
      <c r="C126" s="392" t="s">
        <v>86</v>
      </c>
      <c r="D126" s="392"/>
    </row>
    <row r="127" spans="1:4" s="3" customFormat="1" ht="15" customHeight="1">
      <c r="A127" s="7"/>
      <c r="B127" s="6"/>
      <c r="C127" s="392" t="s">
        <v>87</v>
      </c>
      <c r="D127" s="392"/>
    </row>
    <row r="128" spans="1:4" s="3" customFormat="1" ht="15" customHeight="1">
      <c r="A128" s="7"/>
      <c r="B128" s="6"/>
      <c r="C128" s="393"/>
      <c r="D128" s="393"/>
    </row>
  </sheetData>
  <mergeCells count="65">
    <mergeCell ref="B2:B5"/>
    <mergeCell ref="A11:D11"/>
    <mergeCell ref="C4:D8"/>
    <mergeCell ref="C126:D126"/>
    <mergeCell ref="C58:D58"/>
    <mergeCell ref="C56:D56"/>
    <mergeCell ref="C101:D101"/>
    <mergeCell ref="B114:D114"/>
    <mergeCell ref="B116:D116"/>
    <mergeCell ref="C102:D103"/>
    <mergeCell ref="C47:F47"/>
    <mergeCell ref="C57:D57"/>
    <mergeCell ref="C127:D127"/>
    <mergeCell ref="C128:D128"/>
    <mergeCell ref="C59:D59"/>
    <mergeCell ref="C60:D60"/>
    <mergeCell ref="C61:D61"/>
    <mergeCell ref="C62:D62"/>
    <mergeCell ref="B105:D105"/>
    <mergeCell ref="B102:B103"/>
    <mergeCell ref="C43:D43"/>
    <mergeCell ref="C37:D37"/>
    <mergeCell ref="C38:D38"/>
    <mergeCell ref="C39:D39"/>
    <mergeCell ref="C40:D40"/>
    <mergeCell ref="C42:D42"/>
    <mergeCell ref="C19:D19"/>
    <mergeCell ref="C20:D20"/>
    <mergeCell ref="C36:D36"/>
    <mergeCell ref="C41:D41"/>
    <mergeCell ref="C21:D21"/>
    <mergeCell ref="C22:D22"/>
    <mergeCell ref="C23:D23"/>
    <mergeCell ref="C24:D24"/>
    <mergeCell ref="C15:D15"/>
    <mergeCell ref="C16:D16"/>
    <mergeCell ref="C17:D17"/>
    <mergeCell ref="C18:D18"/>
    <mergeCell ref="B120:D120"/>
    <mergeCell ref="B107:D107"/>
    <mergeCell ref="B111:D111"/>
    <mergeCell ref="B113:D113"/>
    <mergeCell ref="B117:D117"/>
    <mergeCell ref="C52:F52"/>
    <mergeCell ref="C53:F53"/>
    <mergeCell ref="C54:F54"/>
    <mergeCell ref="C90:D90"/>
    <mergeCell ref="C87:D87"/>
    <mergeCell ref="C86:D86"/>
    <mergeCell ref="C88:D88"/>
    <mergeCell ref="C89:D89"/>
    <mergeCell ref="C64:D64"/>
    <mergeCell ref="C83:D83"/>
    <mergeCell ref="C48:F48"/>
    <mergeCell ref="C49:F49"/>
    <mergeCell ref="C50:F50"/>
    <mergeCell ref="C51:F51"/>
    <mergeCell ref="B99:B100"/>
    <mergeCell ref="B97:B98"/>
    <mergeCell ref="C70:D79"/>
    <mergeCell ref="C65:D69"/>
    <mergeCell ref="C97:D98"/>
    <mergeCell ref="C99:D100"/>
    <mergeCell ref="C84:D84"/>
    <mergeCell ref="C85:D85"/>
  </mergeCells>
  <hyperlinks>
    <hyperlink ref="C18" r:id="rId1" display="www.montinvest.co.yu"/>
    <hyperlink ref="C19" r:id="rId2" display="mi@montinvest.co.yu"/>
  </hyperlinks>
  <printOptions/>
  <pageMargins left="0.75" right="0.75" top="0.52" bottom="1" header="0.5" footer="0.5"/>
  <pageSetup fitToHeight="2" fitToWidth="1" horizontalDpi="600" verticalDpi="600" orientation="portrait" paperSize="9" scale="15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MONTINVEST 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</dc:creator>
  <cp:keywords/>
  <dc:description/>
  <cp:lastModifiedBy>jasmina</cp:lastModifiedBy>
  <cp:lastPrinted>2008-08-15T08:35:05Z</cp:lastPrinted>
  <dcterms:created xsi:type="dcterms:W3CDTF">2007-07-04T12:33:05Z</dcterms:created>
  <dcterms:modified xsi:type="dcterms:W3CDTF">2008-08-15T11:14:57Z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