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<sst xmlns="http://schemas.openxmlformats.org/spreadsheetml/2006/main" count="110" uniqueCount="104">
  <si>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</si>
  <si>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2008. ГОДИНУ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</si>
  <si>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</si>
  <si>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</si>
  <si>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</si>
  <si>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</si>
  <si>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</si>
  <si>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</si>
  <si>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</si>
  <si>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</si>
  <si>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</si>
  <si>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</si>
  <si>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</si>
  <si>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</si>
  <si>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</si>
  <si>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</si>
  <si>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</si>
  <si>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</si>
  <si>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</si>
  <si>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</si>
  <si>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</si>
  <si>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</si>
  <si>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</si>
  <si>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</si>
  <si>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</si>
  <si>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</si>
  <si>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</si>
  <si>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</si>
  <si>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</si>
  <si>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</si>
  <si>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</si>
  <si>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</si>
  <si>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</si>
  <si>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</si>
  <si>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</si>
  <si>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</si>
  <si>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</si>
  <si>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</si>
  <si>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</si>
  <si>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</si>
  <si>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</si>
  <si>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</si>
  <si>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</si>
  <si>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</si>
  <si>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</si>
  <si>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</si>
  <si>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</si>
  <si>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</si>
  <si>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</si>
  <si>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</si>
  <si>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</si>
  <si>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</si>
  <si>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</si>
  <si>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</si>
  <si>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</si>
  <si>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</si>
  <si>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</si>
  <si>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</si>
  <si>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</si>
  <si>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</si>
  <si>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</si>
  <si>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</si>
  <si>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</si>
  <si>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</si>
  <si>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</si>
  <si>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</si>
  <si>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</si>
  <si>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</si>
  <si>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</si>
  <si>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</si>
  <si>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</si>
  <si>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</si>
  <si>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</si>
  <si>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</si>
  <si>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</si>
  <si>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</si>
  <si>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</si>
  <si>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</si>
  <si>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</si>
  <si>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</si>
  <si>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</si>
  <si>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</si>
  <si>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</si>
  <si>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</si>
  <si>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</si>
  <si>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</si>
  <si>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</si>
  <si>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</si>
  <si>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</si>
  <si>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</si>
  <si>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</si>
  <si>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</si>
  <si>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</si>
  <si>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</si>
  <si>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"Челик" АД</t>
  </si>
  <si>
    <t>Јовичић Првослав, дипл. Правник</t>
  </si>
  <si>
    <t>Воје Богдановића 38, 12 220 Вел. Градиште</t>
  </si>
  <si>
    <r>
      <t xml:space="preserve">III ЗАКЉУЧНО МИШЉЕЊЕ РЕВИЗОРА </t>
    </r>
    <r>
      <rPr>
        <u val="single"/>
        <sz val="11"/>
        <rFont val="Arial"/>
        <family val="2"/>
      </rPr>
      <t>“Фокус Тим Ревизија” - Хови Београд</t>
    </r>
    <r>
      <rPr>
        <b/>
        <u val="single"/>
        <sz val="11"/>
        <rFont val="Arial"/>
        <family val="2"/>
      </rPr>
      <t xml:space="preserve"> О ФИНАНСИЈСКИМ ИЗВЕШТАЈИМА:
</t>
    </r>
    <r>
      <rPr>
        <sz val="11"/>
        <rFont val="Arial"/>
        <family val="2"/>
      </rPr>
      <t>“По нашем мишљењуприложени финансијскио извештаји објективно и истинито, по свим битним питанјима приказују финансијско станје привредног друштава "Челик" АД - Велико Градиште, на дан  31.12.2008. године, резултате његовог пословања и новчане токове за годину завршену на тај дан, у складу са рачуноводственим политикама приказаним у Напомени 3 и Законом о рачуноводству и ревизији Републике Србије.</t>
    </r>
  </si>
  <si>
    <t>Осн. капитал</t>
  </si>
  <si>
    <t>Неупл.уписани капитал</t>
  </si>
  <si>
    <t>Ревалор.резерве</t>
  </si>
  <si>
    <t>"Челик" АД - Велико Градиште</t>
  </si>
  <si>
    <t>Извршено је повећање основног капитала по основу обавезног инвестиранја од стране конзорцијума, која ја утврђена Одредбом 5.2.1 Уговора о продаји капитала субјеката приватизације методом јавне аукције II/1 ов. Бр. 1607/07 од 04.10.2007. год. у износу од 6,799,000 РСД.</t>
  </si>
  <si>
    <t>Увид се може извршити сваког радног дана од 10 до 14 часова у седишту друштва "Челик" АД Велико Градиште, у улици Воје Богдановића 38 и на сајту www.celik_vg.rs, као и на сајту Привредног саветника www.privsav.rs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</si>
</sst>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1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3" fontId="20" fillId="0" borderId="11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3" fontId="19" fillId="0" borderId="16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20" fillId="0" borderId="17" xfId="0" applyFont="1" applyBorder="1" applyAlignment="1">
      <alignment/>
    </xf>
    <xf numFmtId="0" fontId="20" fillId="0" borderId="14" xfId="0" applyFont="1" applyBorder="1" applyAlignment="1">
      <alignment/>
    </xf>
    <xf numFmtId="3" fontId="22" fillId="0" borderId="16" xfId="0" applyNumberFormat="1" applyFont="1" applyBorder="1" applyAlignment="1">
      <alignment vertical="center"/>
    </xf>
    <xf numFmtId="0" fontId="19" fillId="0" borderId="14" xfId="0" applyFont="1" applyBorder="1" applyAlignment="1">
      <alignment/>
    </xf>
    <xf numFmtId="3" fontId="19" fillId="0" borderId="18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left"/>
    </xf>
    <xf numFmtId="0" fontId="20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 vertical="center"/>
    </xf>
    <xf numFmtId="0" fontId="19" fillId="0" borderId="20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vertical="top" wrapText="1"/>
    </xf>
    <xf numFmtId="3" fontId="19" fillId="0" borderId="12" xfId="0" applyNumberFormat="1" applyFont="1" applyBorder="1" applyAlignment="1">
      <alignment vertical="top" wrapText="1"/>
    </xf>
    <xf numFmtId="3" fontId="19" fillId="0" borderId="13" xfId="0" applyNumberFormat="1" applyFont="1" applyBorder="1" applyAlignment="1">
      <alignment vertical="top" wrapText="1"/>
    </xf>
    <xf numFmtId="3" fontId="19" fillId="0" borderId="11" xfId="0" applyNumberFormat="1" applyFont="1" applyBorder="1" applyAlignment="1">
      <alignment vertical="top"/>
    </xf>
    <xf numFmtId="3" fontId="19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3" fontId="19" fillId="0" borderId="25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vertical="center" wrapText="1"/>
    </xf>
    <xf numFmtId="3" fontId="20" fillId="0" borderId="17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19" fillId="0" borderId="16" xfId="0" applyFont="1" applyBorder="1" applyAlignment="1">
      <alignment vertical="center" wrapText="1"/>
    </xf>
    <xf numFmtId="0" fontId="19" fillId="0" borderId="14" xfId="0" applyFont="1" applyBorder="1" applyAlignment="1">
      <alignment horizontal="left" vertical="center" wrapText="1"/>
    </xf>
    <xf numFmtId="0" fontId="20" fillId="0" borderId="18" xfId="0" applyFont="1" applyBorder="1" applyAlignment="1">
      <alignment vertical="center" wrapText="1"/>
    </xf>
    <xf numFmtId="3" fontId="19" fillId="0" borderId="18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center" wrapText="1"/>
    </xf>
    <xf numFmtId="0" fontId="19" fillId="0" borderId="16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19" fillId="0" borderId="18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24" fillId="0" borderId="0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SheetLayoutView="100" workbookViewId="0" topLeftCell="A58">
      <selection activeCell="L69" sqref="L69"/>
    </sheetView>
  </sheetViews>
  <sheetFormatPr defaultColWidth="9.140625" defaultRowHeight="12.75"/>
  <cols>
    <col min="1" max="1" width="3.00390625" style="1" customWidth="1"/>
    <col min="2" max="3" width="9.140625" style="1" customWidth="1"/>
    <col min="4" max="4" width="22.7109375" style="1" customWidth="1"/>
    <col min="5" max="8" width="9.140625" style="1" customWidth="1"/>
    <col min="9" max="9" width="13.140625" style="1" customWidth="1"/>
    <col min="10" max="16384" width="9.140625" style="1" customWidth="1"/>
  </cols>
  <sheetData>
    <row r="1" spans="2:11" ht="41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4.25">
      <c r="B3" s="60" t="s">
        <v>101</v>
      </c>
      <c r="C3" s="60"/>
      <c r="D3" s="60"/>
      <c r="E3" s="60"/>
      <c r="F3" s="60"/>
      <c r="G3" s="60"/>
      <c r="H3" s="60"/>
      <c r="I3" s="60"/>
      <c r="J3" s="60"/>
      <c r="K3" s="60"/>
    </row>
    <row r="4" spans="10:11" ht="15">
      <c r="J4" s="3"/>
      <c r="K4" s="3"/>
    </row>
    <row r="5" spans="2:11" ht="15">
      <c r="B5" s="61" t="s">
        <v>2</v>
      </c>
      <c r="C5" s="61"/>
      <c r="D5" s="61"/>
      <c r="E5" s="61"/>
      <c r="F5" s="61"/>
      <c r="G5" s="61"/>
      <c r="H5" s="61"/>
      <c r="I5" s="61"/>
      <c r="J5" s="61"/>
      <c r="K5" s="61"/>
    </row>
    <row r="6" spans="2:11" ht="14.25">
      <c r="B6" s="62" t="s">
        <v>3</v>
      </c>
      <c r="C6" s="62"/>
      <c r="D6" s="63" t="s">
        <v>94</v>
      </c>
      <c r="E6" s="63"/>
      <c r="F6" s="63"/>
      <c r="G6" s="63"/>
      <c r="H6" s="62" t="s">
        <v>4</v>
      </c>
      <c r="I6" s="62"/>
      <c r="J6" s="63">
        <v>7299770</v>
      </c>
      <c r="K6" s="63"/>
    </row>
    <row r="7" spans="2:11" ht="14.25">
      <c r="B7" s="62" t="s">
        <v>5</v>
      </c>
      <c r="C7" s="62"/>
      <c r="D7" s="63" t="s">
        <v>96</v>
      </c>
      <c r="E7" s="63"/>
      <c r="F7" s="63"/>
      <c r="G7" s="63"/>
      <c r="H7" s="62" t="s">
        <v>6</v>
      </c>
      <c r="I7" s="62"/>
      <c r="J7" s="63">
        <v>101366555</v>
      </c>
      <c r="K7" s="63"/>
    </row>
    <row r="8" spans="2:11" ht="7.5" customHeight="1">
      <c r="B8" s="4"/>
      <c r="C8" s="4"/>
      <c r="D8" s="5"/>
      <c r="E8" s="5"/>
      <c r="F8" s="2"/>
      <c r="G8" s="2"/>
      <c r="H8" s="6"/>
      <c r="I8" s="6"/>
      <c r="J8" s="2"/>
      <c r="K8" s="2"/>
    </row>
    <row r="9" spans="2:11" ht="15">
      <c r="B9" s="64" t="s">
        <v>7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15">
      <c r="B10" s="65" t="s">
        <v>8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2:11" ht="15">
      <c r="B11" s="66" t="s">
        <v>9</v>
      </c>
      <c r="C11" s="66"/>
      <c r="D11" s="66"/>
      <c r="E11" s="7">
        <v>2007</v>
      </c>
      <c r="F11" s="7">
        <v>2008</v>
      </c>
      <c r="G11" s="67" t="s">
        <v>10</v>
      </c>
      <c r="H11" s="67"/>
      <c r="I11" s="67"/>
      <c r="J11" s="7">
        <v>2007</v>
      </c>
      <c r="K11" s="7">
        <v>2008</v>
      </c>
    </row>
    <row r="12" spans="2:11" ht="15">
      <c r="B12" s="68" t="s">
        <v>11</v>
      </c>
      <c r="C12" s="68"/>
      <c r="D12" s="68"/>
      <c r="E12" s="8">
        <f>SUM(E13:E18)</f>
        <v>52166</v>
      </c>
      <c r="F12" s="9">
        <f>SUM(F13:F18)</f>
        <v>57204</v>
      </c>
      <c r="G12" s="69" t="s">
        <v>12</v>
      </c>
      <c r="H12" s="69"/>
      <c r="I12" s="69"/>
      <c r="J12" s="10">
        <f>J13+J14+J15+J16+J17-J18</f>
        <v>75401</v>
      </c>
      <c r="K12" s="11">
        <f>SUM(K13:K19)</f>
        <v>92381</v>
      </c>
    </row>
    <row r="13" spans="2:11" ht="14.25">
      <c r="B13" s="70" t="s">
        <v>13</v>
      </c>
      <c r="C13" s="70"/>
      <c r="D13" s="70"/>
      <c r="E13" s="12"/>
      <c r="F13" s="13"/>
      <c r="G13" s="71" t="s">
        <v>14</v>
      </c>
      <c r="H13" s="71"/>
      <c r="I13" s="71"/>
      <c r="J13" s="14">
        <v>66855</v>
      </c>
      <c r="K13" s="15">
        <v>73654</v>
      </c>
    </row>
    <row r="14" spans="2:11" ht="14.25">
      <c r="B14" s="72" t="s">
        <v>15</v>
      </c>
      <c r="C14" s="72"/>
      <c r="D14" s="72"/>
      <c r="E14" s="12"/>
      <c r="F14" s="13"/>
      <c r="G14" s="73" t="s">
        <v>16</v>
      </c>
      <c r="H14" s="73"/>
      <c r="I14" s="73"/>
      <c r="J14" s="14"/>
      <c r="K14" s="15"/>
    </row>
    <row r="15" spans="2:11" ht="14.25">
      <c r="B15" s="70" t="s">
        <v>17</v>
      </c>
      <c r="C15" s="70"/>
      <c r="D15" s="70"/>
      <c r="E15" s="12"/>
      <c r="F15" s="13"/>
      <c r="G15" s="73" t="s">
        <v>18</v>
      </c>
      <c r="H15" s="73"/>
      <c r="I15" s="73"/>
      <c r="J15" s="14"/>
      <c r="K15" s="15"/>
    </row>
    <row r="16" spans="2:11" ht="14.25">
      <c r="B16" s="74" t="s">
        <v>19</v>
      </c>
      <c r="C16" s="74"/>
      <c r="D16" s="74"/>
      <c r="E16" s="75">
        <v>50496</v>
      </c>
      <c r="F16" s="76">
        <v>55534</v>
      </c>
      <c r="G16" s="73" t="s">
        <v>20</v>
      </c>
      <c r="H16" s="73"/>
      <c r="I16" s="73"/>
      <c r="J16" s="14"/>
      <c r="K16" s="15"/>
    </row>
    <row r="17" spans="2:11" ht="14.25">
      <c r="B17" s="74"/>
      <c r="C17" s="74"/>
      <c r="D17" s="74"/>
      <c r="E17" s="75"/>
      <c r="F17" s="76"/>
      <c r="G17" s="73" t="s">
        <v>21</v>
      </c>
      <c r="H17" s="73"/>
      <c r="I17" s="73"/>
      <c r="J17" s="14">
        <v>17633</v>
      </c>
      <c r="K17" s="15">
        <v>18727</v>
      </c>
    </row>
    <row r="18" spans="2:11" ht="14.25">
      <c r="B18" s="70" t="s">
        <v>22</v>
      </c>
      <c r="C18" s="70"/>
      <c r="D18" s="70"/>
      <c r="E18" s="12">
        <v>1670</v>
      </c>
      <c r="F18" s="13">
        <v>1670</v>
      </c>
      <c r="G18" s="73" t="s">
        <v>23</v>
      </c>
      <c r="H18" s="73"/>
      <c r="I18" s="73"/>
      <c r="J18" s="14">
        <v>9087</v>
      </c>
      <c r="K18" s="15"/>
    </row>
    <row r="19" spans="2:11" ht="15">
      <c r="B19" s="68" t="s">
        <v>24</v>
      </c>
      <c r="C19" s="68"/>
      <c r="D19" s="68"/>
      <c r="E19" s="8">
        <f>SUM(E20:E23)</f>
        <v>40499</v>
      </c>
      <c r="F19" s="9">
        <f>SUM(F20:F23)</f>
        <v>63156</v>
      </c>
      <c r="G19" s="73" t="s">
        <v>25</v>
      </c>
      <c r="H19" s="73"/>
      <c r="I19" s="73"/>
      <c r="J19" s="17"/>
      <c r="K19" s="20"/>
    </row>
    <row r="20" spans="2:11" ht="15" customHeight="1">
      <c r="B20" s="70" t="s">
        <v>26</v>
      </c>
      <c r="C20" s="70"/>
      <c r="D20" s="70"/>
      <c r="E20" s="12">
        <v>17925</v>
      </c>
      <c r="F20" s="13">
        <v>26435</v>
      </c>
      <c r="G20" s="77" t="s">
        <v>27</v>
      </c>
      <c r="H20" s="77"/>
      <c r="I20" s="77"/>
      <c r="J20" s="78">
        <f>J22+J23+J24</f>
        <v>17264</v>
      </c>
      <c r="K20" s="79">
        <f>K22+K23+K24</f>
        <v>27979</v>
      </c>
    </row>
    <row r="21" spans="2:11" ht="54" customHeight="1">
      <c r="B21" s="80" t="s">
        <v>28</v>
      </c>
      <c r="C21" s="80"/>
      <c r="D21" s="80"/>
      <c r="E21" s="12"/>
      <c r="F21" s="13"/>
      <c r="G21" s="77"/>
      <c r="H21" s="77"/>
      <c r="I21" s="77"/>
      <c r="J21" s="78"/>
      <c r="K21" s="79"/>
    </row>
    <row r="22" spans="2:11" ht="14.25">
      <c r="B22" s="70" t="s">
        <v>29</v>
      </c>
      <c r="C22" s="70"/>
      <c r="D22" s="70"/>
      <c r="E22" s="12">
        <v>22574</v>
      </c>
      <c r="F22" s="13">
        <v>36721</v>
      </c>
      <c r="G22" s="73" t="s">
        <v>30</v>
      </c>
      <c r="H22" s="73"/>
      <c r="I22" s="73"/>
      <c r="J22" s="21"/>
      <c r="K22" s="22"/>
    </row>
    <row r="23" spans="2:11" ht="14.25">
      <c r="B23" s="70" t="s">
        <v>31</v>
      </c>
      <c r="C23" s="70"/>
      <c r="D23" s="70"/>
      <c r="E23" s="12"/>
      <c r="F23" s="13"/>
      <c r="G23" s="73" t="s">
        <v>32</v>
      </c>
      <c r="H23" s="73"/>
      <c r="I23" s="73"/>
      <c r="J23" s="21">
        <v>6073</v>
      </c>
      <c r="K23" s="22">
        <v>11711</v>
      </c>
    </row>
    <row r="24" spans="2:11" ht="15">
      <c r="B24" s="68" t="s">
        <v>33</v>
      </c>
      <c r="C24" s="68"/>
      <c r="D24" s="68"/>
      <c r="E24" s="8">
        <f>E12+E19</f>
        <v>92665</v>
      </c>
      <c r="F24" s="9">
        <f>F12+F19</f>
        <v>120360</v>
      </c>
      <c r="G24" s="73" t="s">
        <v>34</v>
      </c>
      <c r="H24" s="73"/>
      <c r="I24" s="73"/>
      <c r="J24" s="21">
        <v>11191</v>
      </c>
      <c r="K24" s="22">
        <v>16268</v>
      </c>
    </row>
    <row r="25" spans="2:11" ht="15">
      <c r="B25" s="68" t="s">
        <v>35</v>
      </c>
      <c r="C25" s="68"/>
      <c r="D25" s="68"/>
      <c r="E25" s="12"/>
      <c r="F25" s="13"/>
      <c r="G25" s="73" t="s">
        <v>36</v>
      </c>
      <c r="H25" s="73"/>
      <c r="I25" s="73"/>
      <c r="J25" s="21"/>
      <c r="K25" s="22"/>
    </row>
    <row r="26" spans="2:11" ht="15">
      <c r="B26" s="68" t="s">
        <v>37</v>
      </c>
      <c r="C26" s="68"/>
      <c r="D26" s="68"/>
      <c r="E26" s="8">
        <f>E24</f>
        <v>92665</v>
      </c>
      <c r="F26" s="9">
        <f>F24</f>
        <v>120360</v>
      </c>
      <c r="G26" s="30" t="s">
        <v>38</v>
      </c>
      <c r="H26" s="30"/>
      <c r="I26" s="30"/>
      <c r="J26" s="78">
        <f>J12+J20</f>
        <v>92665</v>
      </c>
      <c r="K26" s="79">
        <f>K12+K20</f>
        <v>120360</v>
      </c>
    </row>
    <row r="27" spans="2:11" ht="15">
      <c r="B27" s="68" t="s">
        <v>39</v>
      </c>
      <c r="C27" s="68"/>
      <c r="D27" s="68"/>
      <c r="E27" s="8">
        <v>10</v>
      </c>
      <c r="F27" s="9">
        <v>10</v>
      </c>
      <c r="G27" s="30"/>
      <c r="H27" s="30"/>
      <c r="I27" s="30"/>
      <c r="J27" s="78"/>
      <c r="K27" s="79"/>
    </row>
    <row r="28" spans="7:11" ht="15">
      <c r="G28" s="31" t="s">
        <v>40</v>
      </c>
      <c r="H28" s="31"/>
      <c r="I28" s="31"/>
      <c r="J28" s="23">
        <v>10</v>
      </c>
      <c r="K28" s="24">
        <v>10</v>
      </c>
    </row>
    <row r="30" spans="2:11" ht="14.25">
      <c r="B30" s="32" t="s">
        <v>41</v>
      </c>
      <c r="C30" s="32"/>
      <c r="D30" s="32"/>
      <c r="E30" s="32"/>
      <c r="F30" s="32"/>
      <c r="G30" s="59" t="s">
        <v>42</v>
      </c>
      <c r="H30" s="59"/>
      <c r="I30" s="59"/>
      <c r="J30" s="59"/>
      <c r="K30" s="59"/>
    </row>
    <row r="31" spans="2:11" ht="14.25">
      <c r="B31" s="32"/>
      <c r="C31" s="32"/>
      <c r="D31" s="32"/>
      <c r="E31" s="32"/>
      <c r="F31" s="32"/>
      <c r="G31" s="59"/>
      <c r="H31" s="59"/>
      <c r="I31" s="59"/>
      <c r="J31" s="59"/>
      <c r="K31" s="59"/>
    </row>
    <row r="32" spans="2:11" ht="12.75" customHeight="1">
      <c r="B32" s="18" t="s">
        <v>43</v>
      </c>
      <c r="C32" s="18"/>
      <c r="D32" s="18"/>
      <c r="E32" s="19">
        <v>2007</v>
      </c>
      <c r="F32" s="19">
        <v>2008</v>
      </c>
      <c r="G32" s="81" t="s">
        <v>44</v>
      </c>
      <c r="H32" s="81"/>
      <c r="I32" s="81"/>
      <c r="J32" s="19">
        <v>2007</v>
      </c>
      <c r="K32" s="19">
        <v>2008</v>
      </c>
    </row>
    <row r="33" spans="2:11" ht="14.25">
      <c r="B33" s="18"/>
      <c r="C33" s="18"/>
      <c r="D33" s="18"/>
      <c r="E33" s="19"/>
      <c r="F33" s="19"/>
      <c r="G33" s="81"/>
      <c r="H33" s="81"/>
      <c r="I33" s="81"/>
      <c r="J33" s="19"/>
      <c r="K33" s="19"/>
    </row>
    <row r="34" spans="2:11" ht="14.25">
      <c r="B34" s="18"/>
      <c r="C34" s="18"/>
      <c r="D34" s="18"/>
      <c r="E34" s="19"/>
      <c r="F34" s="19"/>
      <c r="G34" s="70" t="s">
        <v>45</v>
      </c>
      <c r="H34" s="70"/>
      <c r="I34" s="70"/>
      <c r="J34" s="15">
        <v>117428</v>
      </c>
      <c r="K34" s="15">
        <v>152562</v>
      </c>
    </row>
    <row r="35" spans="2:11" ht="14.25">
      <c r="B35" s="70" t="s">
        <v>46</v>
      </c>
      <c r="C35" s="70"/>
      <c r="D35" s="70"/>
      <c r="E35" s="12">
        <v>122444</v>
      </c>
      <c r="F35" s="12">
        <v>155895</v>
      </c>
      <c r="G35" s="70" t="s">
        <v>47</v>
      </c>
      <c r="H35" s="70"/>
      <c r="I35" s="70"/>
      <c r="J35" s="15">
        <v>133446</v>
      </c>
      <c r="K35" s="15">
        <v>108329</v>
      </c>
    </row>
    <row r="36" spans="2:11" ht="14.25">
      <c r="B36" s="70" t="s">
        <v>48</v>
      </c>
      <c r="C36" s="70"/>
      <c r="D36" s="70"/>
      <c r="E36" s="12">
        <v>122504</v>
      </c>
      <c r="F36" s="12">
        <v>126602</v>
      </c>
      <c r="G36" s="70" t="s">
        <v>49</v>
      </c>
      <c r="H36" s="70"/>
      <c r="I36" s="70"/>
      <c r="J36" s="15">
        <v>9099</v>
      </c>
      <c r="K36" s="15">
        <v>19116</v>
      </c>
    </row>
    <row r="37" spans="2:11" ht="14.25">
      <c r="B37" s="82" t="s">
        <v>50</v>
      </c>
      <c r="C37" s="82"/>
      <c r="D37" s="82"/>
      <c r="E37" s="12">
        <f>E35-E36</f>
        <v>-60</v>
      </c>
      <c r="F37" s="12">
        <f>F35-F36</f>
        <v>29293</v>
      </c>
      <c r="G37" s="70" t="s">
        <v>51</v>
      </c>
      <c r="H37" s="70"/>
      <c r="I37" s="70"/>
      <c r="J37" s="15">
        <v>189</v>
      </c>
      <c r="K37" s="15">
        <v>219</v>
      </c>
    </row>
    <row r="38" spans="2:11" ht="14.25">
      <c r="B38" s="81" t="s">
        <v>52</v>
      </c>
      <c r="C38" s="81"/>
      <c r="D38" s="81"/>
      <c r="E38" s="75"/>
      <c r="F38" s="75"/>
      <c r="G38" s="70" t="s">
        <v>53</v>
      </c>
      <c r="H38" s="70"/>
      <c r="I38" s="70"/>
      <c r="J38" s="15">
        <v>22</v>
      </c>
      <c r="K38" s="15">
        <v>1031</v>
      </c>
    </row>
    <row r="39" spans="2:11" ht="12.75" customHeight="1">
      <c r="B39" s="81"/>
      <c r="C39" s="81"/>
      <c r="D39" s="81"/>
      <c r="E39" s="75"/>
      <c r="F39" s="75"/>
      <c r="G39" s="74" t="s">
        <v>54</v>
      </c>
      <c r="H39" s="74"/>
      <c r="I39" s="74"/>
      <c r="J39" s="15">
        <v>9436</v>
      </c>
      <c r="K39" s="15">
        <v>86</v>
      </c>
    </row>
    <row r="40" spans="2:11" ht="25.5" customHeight="1">
      <c r="B40" s="74" t="s">
        <v>55</v>
      </c>
      <c r="C40" s="74"/>
      <c r="D40" s="74"/>
      <c r="E40" s="12"/>
      <c r="F40" s="12"/>
      <c r="G40" s="74" t="s">
        <v>56</v>
      </c>
      <c r="H40" s="74"/>
      <c r="I40" s="74"/>
      <c r="J40" s="15">
        <v>159</v>
      </c>
      <c r="K40" s="15">
        <v>283</v>
      </c>
    </row>
    <row r="41" spans="2:11" ht="24.75" customHeight="1">
      <c r="B41" s="74" t="s">
        <v>57</v>
      </c>
      <c r="C41" s="74"/>
      <c r="D41" s="74"/>
      <c r="E41" s="12"/>
      <c r="F41" s="12"/>
      <c r="G41" s="83" t="s">
        <v>58</v>
      </c>
      <c r="H41" s="83"/>
      <c r="I41" s="83"/>
      <c r="J41" s="25">
        <v>18543</v>
      </c>
      <c r="K41" s="25">
        <v>18107</v>
      </c>
    </row>
    <row r="42" spans="2:11" ht="26.25" customHeight="1">
      <c r="B42" s="70" t="s">
        <v>50</v>
      </c>
      <c r="C42" s="70"/>
      <c r="D42" s="70"/>
      <c r="E42" s="12"/>
      <c r="F42" s="13"/>
      <c r="G42" s="84" t="s">
        <v>59</v>
      </c>
      <c r="H42" s="84"/>
      <c r="I42" s="84"/>
      <c r="J42" s="26"/>
      <c r="K42" s="26"/>
    </row>
    <row r="43" spans="2:11" ht="12.75" customHeight="1">
      <c r="B43" s="81" t="s">
        <v>60</v>
      </c>
      <c r="C43" s="81"/>
      <c r="D43" s="81"/>
      <c r="E43" s="75"/>
      <c r="F43" s="75"/>
      <c r="G43" s="85" t="s">
        <v>61</v>
      </c>
      <c r="H43" s="85"/>
      <c r="I43" s="85"/>
      <c r="J43" s="86">
        <v>18543</v>
      </c>
      <c r="K43" s="86">
        <v>18107</v>
      </c>
    </row>
    <row r="44" spans="2:11" ht="14.25">
      <c r="B44" s="81"/>
      <c r="C44" s="81"/>
      <c r="D44" s="81"/>
      <c r="E44" s="75"/>
      <c r="F44" s="75"/>
      <c r="G44" s="81"/>
      <c r="H44" s="81"/>
      <c r="I44" s="81"/>
      <c r="J44" s="87"/>
      <c r="K44" s="87"/>
    </row>
    <row r="45" spans="2:11" ht="24.75" customHeight="1">
      <c r="B45" s="74" t="s">
        <v>62</v>
      </c>
      <c r="C45" s="74"/>
      <c r="D45" s="74"/>
      <c r="E45" s="12">
        <v>7000</v>
      </c>
      <c r="F45" s="12">
        <v>10321</v>
      </c>
      <c r="G45" s="68" t="s">
        <v>63</v>
      </c>
      <c r="H45" s="68"/>
      <c r="I45" s="68"/>
      <c r="J45" s="20">
        <v>910</v>
      </c>
      <c r="K45" s="20"/>
    </row>
    <row r="46" spans="2:11" ht="28.5" customHeight="1">
      <c r="B46" s="74" t="s">
        <v>64</v>
      </c>
      <c r="C46" s="74"/>
      <c r="D46" s="74"/>
      <c r="E46" s="12">
        <v>9200</v>
      </c>
      <c r="F46" s="12">
        <v>44372</v>
      </c>
      <c r="G46" s="18" t="s">
        <v>65</v>
      </c>
      <c r="H46" s="18"/>
      <c r="I46" s="88"/>
      <c r="J46" s="26"/>
      <c r="K46" s="26"/>
    </row>
    <row r="47" spans="2:11" ht="16.5" customHeight="1">
      <c r="B47" s="89" t="s">
        <v>50</v>
      </c>
      <c r="C47" s="89"/>
      <c r="D47" s="89"/>
      <c r="E47" s="28">
        <f>E45-E46</f>
        <v>-2200</v>
      </c>
      <c r="F47" s="28">
        <f>F45-F46</f>
        <v>-34051</v>
      </c>
      <c r="G47" s="90" t="s">
        <v>66</v>
      </c>
      <c r="H47" s="90"/>
      <c r="I47" s="90"/>
      <c r="J47" s="27">
        <f>J43-J45</f>
        <v>17633</v>
      </c>
      <c r="K47" s="27">
        <f>K43-K45</f>
        <v>18107</v>
      </c>
    </row>
    <row r="48" spans="2:11" ht="44.25" customHeight="1">
      <c r="B48" s="30" t="s">
        <v>67</v>
      </c>
      <c r="C48" s="30"/>
      <c r="D48" s="30"/>
      <c r="E48" s="29">
        <f>E35+E45</f>
        <v>129444</v>
      </c>
      <c r="F48" s="29">
        <f>F35+F45</f>
        <v>166216</v>
      </c>
      <c r="G48" s="91" t="s">
        <v>68</v>
      </c>
      <c r="H48" s="18"/>
      <c r="I48" s="18"/>
      <c r="J48" s="15"/>
      <c r="K48" s="15"/>
    </row>
    <row r="49" spans="2:11" ht="44.25" customHeight="1">
      <c r="B49" s="30" t="s">
        <v>69</v>
      </c>
      <c r="C49" s="30"/>
      <c r="D49" s="30"/>
      <c r="E49" s="29">
        <f>E36+E46</f>
        <v>131704</v>
      </c>
      <c r="F49" s="29">
        <f>F36+F46</f>
        <v>170974</v>
      </c>
      <c r="G49" s="92" t="s">
        <v>70</v>
      </c>
      <c r="H49" s="81"/>
      <c r="I49" s="81"/>
      <c r="J49" s="15"/>
      <c r="K49" s="15"/>
    </row>
    <row r="50" spans="2:11" ht="23.25" customHeight="1">
      <c r="B50" s="93" t="s">
        <v>71</v>
      </c>
      <c r="C50" s="93"/>
      <c r="D50" s="93"/>
      <c r="E50" s="55">
        <f>E48-E49</f>
        <v>-2260</v>
      </c>
      <c r="F50" s="55">
        <f>F48-F49</f>
        <v>-4758</v>
      </c>
      <c r="G50" s="68" t="s">
        <v>72</v>
      </c>
      <c r="H50" s="68"/>
      <c r="I50" s="68"/>
      <c r="J50" s="15"/>
      <c r="K50" s="15"/>
    </row>
    <row r="51" spans="2:11" ht="15" customHeight="1">
      <c r="B51" s="77" t="s">
        <v>73</v>
      </c>
      <c r="C51" s="77"/>
      <c r="D51" s="77"/>
      <c r="E51" s="94">
        <v>8761</v>
      </c>
      <c r="F51" s="94">
        <v>6501</v>
      </c>
      <c r="G51" s="95" t="s">
        <v>74</v>
      </c>
      <c r="H51" s="96"/>
      <c r="I51" s="96"/>
      <c r="J51" s="20"/>
      <c r="K51" s="20"/>
    </row>
    <row r="52" spans="2:11" ht="28.5" customHeight="1">
      <c r="B52" s="77"/>
      <c r="C52" s="77"/>
      <c r="D52" s="77"/>
      <c r="E52" s="94"/>
      <c r="F52" s="94"/>
      <c r="G52" s="77" t="s">
        <v>75</v>
      </c>
      <c r="H52" s="77"/>
      <c r="I52" s="77"/>
      <c r="J52" s="16"/>
      <c r="K52" s="16"/>
    </row>
    <row r="53" spans="2:11" ht="24" customHeight="1">
      <c r="B53" s="85" t="s">
        <v>76</v>
      </c>
      <c r="C53" s="85"/>
      <c r="D53" s="85"/>
      <c r="E53" s="97"/>
      <c r="F53" s="97">
        <v>-329</v>
      </c>
      <c r="G53" s="98"/>
      <c r="H53" s="98"/>
      <c r="I53" s="98"/>
      <c r="J53" s="33"/>
      <c r="K53" s="33"/>
    </row>
    <row r="54" spans="2:6" ht="22.5" customHeight="1">
      <c r="B54" s="81"/>
      <c r="C54" s="81"/>
      <c r="D54" s="81"/>
      <c r="E54" s="75"/>
      <c r="F54" s="75"/>
    </row>
    <row r="55" spans="2:6" ht="14.25">
      <c r="B55" s="81" t="s">
        <v>77</v>
      </c>
      <c r="C55" s="81"/>
      <c r="D55" s="81"/>
      <c r="E55" s="75">
        <f>E50+E51</f>
        <v>6501</v>
      </c>
      <c r="F55" s="75">
        <f>F50+F51+F53</f>
        <v>1414</v>
      </c>
    </row>
    <row r="56" spans="2:6" ht="14.25">
      <c r="B56" s="81"/>
      <c r="C56" s="81"/>
      <c r="D56" s="81"/>
      <c r="E56" s="75"/>
      <c r="F56" s="75"/>
    </row>
    <row r="57" ht="14.25" customHeight="1"/>
    <row r="58" spans="1:11" ht="15">
      <c r="A58" s="65" t="s">
        <v>78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ht="7.5" customHeight="1"/>
    <row r="60" spans="2:11" ht="12" customHeight="1">
      <c r="B60" s="34"/>
      <c r="C60" s="35"/>
      <c r="D60" s="99">
        <v>2007</v>
      </c>
      <c r="E60" s="99"/>
      <c r="F60" s="99"/>
      <c r="G60" s="99"/>
      <c r="H60" s="99">
        <v>2008</v>
      </c>
      <c r="I60" s="99"/>
      <c r="J60" s="99"/>
      <c r="K60" s="99"/>
    </row>
    <row r="61" spans="2:11" ht="12.75" customHeight="1" hidden="1">
      <c r="B61" s="36"/>
      <c r="C61" s="37"/>
      <c r="D61" s="38"/>
      <c r="E61" s="39"/>
      <c r="F61" s="39"/>
      <c r="G61" s="40"/>
      <c r="H61" s="38"/>
      <c r="I61" s="39"/>
      <c r="J61" s="39"/>
      <c r="K61" s="40"/>
    </row>
    <row r="62" spans="2:11" ht="27.75" customHeight="1">
      <c r="B62" s="41"/>
      <c r="C62" s="42"/>
      <c r="D62" s="43" t="s">
        <v>79</v>
      </c>
      <c r="E62" s="43" t="s">
        <v>80</v>
      </c>
      <c r="F62" s="43" t="s">
        <v>81</v>
      </c>
      <c r="G62" s="43" t="s">
        <v>82</v>
      </c>
      <c r="H62" s="43" t="s">
        <v>79</v>
      </c>
      <c r="I62" s="43" t="s">
        <v>80</v>
      </c>
      <c r="J62" s="43" t="s">
        <v>81</v>
      </c>
      <c r="K62" s="43" t="s">
        <v>82</v>
      </c>
    </row>
    <row r="63" spans="2:11" ht="31.5" customHeight="1">
      <c r="B63" s="56" t="s">
        <v>98</v>
      </c>
      <c r="C63" s="57"/>
      <c r="D63" s="48">
        <v>66855</v>
      </c>
      <c r="E63" s="51"/>
      <c r="F63" s="51"/>
      <c r="G63" s="51">
        <f>D63+E63-F63</f>
        <v>66855</v>
      </c>
      <c r="H63" s="51">
        <v>66855</v>
      </c>
      <c r="I63" s="51">
        <v>6799</v>
      </c>
      <c r="J63" s="51"/>
      <c r="K63" s="51">
        <f>H63+I63-J63</f>
        <v>73654</v>
      </c>
    </row>
    <row r="64" spans="2:11" ht="28.5" customHeight="1">
      <c r="B64" s="56" t="s">
        <v>83</v>
      </c>
      <c r="C64" s="57"/>
      <c r="D64" s="15"/>
      <c r="E64" s="44"/>
      <c r="F64" s="45"/>
      <c r="G64" s="26"/>
      <c r="H64" s="46"/>
      <c r="I64" s="44"/>
      <c r="J64" s="44"/>
      <c r="K64" s="44"/>
    </row>
    <row r="65" spans="2:11" ht="30" customHeight="1">
      <c r="B65" s="56" t="s">
        <v>99</v>
      </c>
      <c r="C65" s="57"/>
      <c r="D65" s="47"/>
      <c r="E65" s="48"/>
      <c r="F65" s="49"/>
      <c r="G65" s="26"/>
      <c r="H65" s="50"/>
      <c r="I65" s="48"/>
      <c r="J65" s="48"/>
      <c r="K65" s="44"/>
    </row>
    <row r="66" spans="2:11" ht="28.5" customHeight="1">
      <c r="B66" s="56" t="s">
        <v>84</v>
      </c>
      <c r="C66" s="57"/>
      <c r="D66" s="47"/>
      <c r="E66" s="48"/>
      <c r="F66" s="49"/>
      <c r="G66" s="26"/>
      <c r="H66" s="50"/>
      <c r="I66" s="48"/>
      <c r="J66" s="48"/>
      <c r="K66" s="44"/>
    </row>
    <row r="67" spans="2:11" ht="21.75" customHeight="1">
      <c r="B67" s="56" t="s">
        <v>85</v>
      </c>
      <c r="C67" s="57"/>
      <c r="D67" s="47"/>
      <c r="E67" s="48"/>
      <c r="F67" s="49"/>
      <c r="G67" s="26"/>
      <c r="H67" s="50"/>
      <c r="I67" s="48"/>
      <c r="J67" s="48"/>
      <c r="K67" s="44"/>
    </row>
    <row r="68" spans="2:11" ht="27" customHeight="1">
      <c r="B68" s="56" t="s">
        <v>100</v>
      </c>
      <c r="C68" s="57"/>
      <c r="D68" s="47"/>
      <c r="E68" s="48"/>
      <c r="F68" s="49"/>
      <c r="G68" s="26"/>
      <c r="H68" s="50"/>
      <c r="I68" s="48"/>
      <c r="J68" s="48"/>
      <c r="K68" s="44"/>
    </row>
    <row r="69" spans="2:11" ht="30.75" customHeight="1">
      <c r="B69" s="56" t="s">
        <v>86</v>
      </c>
      <c r="C69" s="57"/>
      <c r="D69" s="105">
        <v>93</v>
      </c>
      <c r="E69" s="105">
        <v>17633</v>
      </c>
      <c r="F69" s="105">
        <v>93</v>
      </c>
      <c r="G69" s="105">
        <f>D69+E69-F69</f>
        <v>17633</v>
      </c>
      <c r="H69" s="105">
        <v>17633</v>
      </c>
      <c r="I69" s="48">
        <v>18107</v>
      </c>
      <c r="J69" s="48"/>
      <c r="K69" s="51">
        <f>H69+I69-J69</f>
        <v>35740</v>
      </c>
    </row>
    <row r="70" spans="2:11" ht="30.75" customHeight="1">
      <c r="B70" s="56" t="s">
        <v>87</v>
      </c>
      <c r="C70" s="57"/>
      <c r="D70" s="48">
        <v>9180</v>
      </c>
      <c r="E70" s="48"/>
      <c r="F70" s="48">
        <v>93</v>
      </c>
      <c r="G70" s="51">
        <f>D70+E70-F70</f>
        <v>9087</v>
      </c>
      <c r="H70" s="48">
        <v>9087</v>
      </c>
      <c r="I70" s="48"/>
      <c r="J70" s="48">
        <v>7927</v>
      </c>
      <c r="K70" s="51">
        <f>H70+I70+J70</f>
        <v>17014</v>
      </c>
    </row>
    <row r="71" spans="2:11" ht="27" customHeight="1">
      <c r="B71" s="56" t="s">
        <v>88</v>
      </c>
      <c r="C71" s="57"/>
      <c r="D71" s="47"/>
      <c r="E71" s="48"/>
      <c r="F71" s="48"/>
      <c r="G71" s="44"/>
      <c r="H71" s="48"/>
      <c r="I71" s="48"/>
      <c r="J71" s="48"/>
      <c r="K71" s="44"/>
    </row>
    <row r="72" spans="2:11" ht="21.75" customHeight="1">
      <c r="B72" s="56" t="s">
        <v>89</v>
      </c>
      <c r="C72" s="57"/>
      <c r="D72" s="48">
        <f>D63+D69-D70</f>
        <v>57768</v>
      </c>
      <c r="E72" s="51">
        <f>E63+E69-E70</f>
        <v>17633</v>
      </c>
      <c r="F72" s="51"/>
      <c r="G72" s="51">
        <f>G63+G69-G70</f>
        <v>75401</v>
      </c>
      <c r="H72" s="51">
        <f>H63+H69-H70</f>
        <v>75401</v>
      </c>
      <c r="I72" s="51">
        <f>I63+I69-I70</f>
        <v>24906</v>
      </c>
      <c r="J72" s="51">
        <f>SUM(J70:J71)</f>
        <v>7927</v>
      </c>
      <c r="K72" s="51">
        <f>K63+K69-K70</f>
        <v>92380</v>
      </c>
    </row>
    <row r="73" spans="1:11" ht="31.5" customHeight="1">
      <c r="A73" s="52"/>
      <c r="B73" s="56" t="s">
        <v>90</v>
      </c>
      <c r="C73" s="57"/>
      <c r="D73" s="47"/>
      <c r="E73" s="48"/>
      <c r="F73" s="48"/>
      <c r="G73" s="44"/>
      <c r="H73" s="48"/>
      <c r="I73" s="48"/>
      <c r="J73" s="48"/>
      <c r="K73" s="48"/>
    </row>
    <row r="74" spans="2:11" ht="100.5" customHeight="1">
      <c r="B74" s="100" t="s">
        <v>97</v>
      </c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 ht="44.25" customHeight="1">
      <c r="B75" s="101" t="s">
        <v>91</v>
      </c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 ht="12.75" customHeight="1">
      <c r="B76" s="102" t="s">
        <v>102</v>
      </c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 ht="14.25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 ht="14.25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 ht="14.25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 ht="14.25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 ht="14.25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 ht="30" customHeight="1">
      <c r="B82" s="103" t="s">
        <v>92</v>
      </c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 ht="14.25">
      <c r="B83" s="104" t="s">
        <v>103</v>
      </c>
      <c r="C83" s="104"/>
      <c r="D83" s="104"/>
      <c r="E83" s="104"/>
      <c r="F83" s="104"/>
      <c r="G83" s="104"/>
      <c r="H83" s="104"/>
      <c r="I83" s="104"/>
      <c r="J83" s="104"/>
      <c r="K83" s="104"/>
    </row>
    <row r="84" spans="2:11" ht="14.25" customHeight="1"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6:11" ht="15">
      <c r="F85" s="53"/>
      <c r="H85" s="59" t="s">
        <v>93</v>
      </c>
      <c r="I85" s="59"/>
      <c r="J85" s="59"/>
      <c r="K85" s="59"/>
    </row>
    <row r="86" spans="6:11" ht="14.25">
      <c r="F86" s="53"/>
      <c r="H86" s="60" t="s">
        <v>95</v>
      </c>
      <c r="I86" s="60"/>
      <c r="J86" s="60"/>
      <c r="K86" s="60"/>
    </row>
    <row r="87" spans="6:11" ht="9" customHeight="1">
      <c r="F87" s="53"/>
      <c r="H87" s="54"/>
      <c r="I87" s="54"/>
      <c r="J87" s="54"/>
      <c r="K87" s="54"/>
    </row>
  </sheetData>
  <mergeCells count="129">
    <mergeCell ref="H85:K85"/>
    <mergeCell ref="H86:K86"/>
    <mergeCell ref="B75:K75"/>
    <mergeCell ref="B76:K81"/>
    <mergeCell ref="B82:K82"/>
    <mergeCell ref="B83:K84"/>
    <mergeCell ref="D60:G60"/>
    <mergeCell ref="H60:K60"/>
    <mergeCell ref="B74:K74"/>
    <mergeCell ref="B63:C63"/>
    <mergeCell ref="B64:C64"/>
    <mergeCell ref="B65:C65"/>
    <mergeCell ref="B66:C66"/>
    <mergeCell ref="B67:C67"/>
    <mergeCell ref="B68:C68"/>
    <mergeCell ref="B55:D56"/>
    <mergeCell ref="E55:E56"/>
    <mergeCell ref="F55:F56"/>
    <mergeCell ref="A58:K58"/>
    <mergeCell ref="B53:D54"/>
    <mergeCell ref="E53:E54"/>
    <mergeCell ref="F53:F54"/>
    <mergeCell ref="G53:I53"/>
    <mergeCell ref="B50:D50"/>
    <mergeCell ref="G50:I50"/>
    <mergeCell ref="B51:D52"/>
    <mergeCell ref="E51:E52"/>
    <mergeCell ref="F51:F52"/>
    <mergeCell ref="G51:I51"/>
    <mergeCell ref="G52:I52"/>
    <mergeCell ref="B48:D48"/>
    <mergeCell ref="G48:I48"/>
    <mergeCell ref="B49:D49"/>
    <mergeCell ref="G49:I49"/>
    <mergeCell ref="B46:D46"/>
    <mergeCell ref="G46:I46"/>
    <mergeCell ref="B47:D47"/>
    <mergeCell ref="G47:I47"/>
    <mergeCell ref="J43:J44"/>
    <mergeCell ref="K43:K44"/>
    <mergeCell ref="B45:D45"/>
    <mergeCell ref="G45:I45"/>
    <mergeCell ref="B42:D42"/>
    <mergeCell ref="G42:I42"/>
    <mergeCell ref="B43:D44"/>
    <mergeCell ref="E43:E44"/>
    <mergeCell ref="F43:F44"/>
    <mergeCell ref="G43:I44"/>
    <mergeCell ref="B40:D40"/>
    <mergeCell ref="G40:I40"/>
    <mergeCell ref="B41:D41"/>
    <mergeCell ref="G41:I41"/>
    <mergeCell ref="B37:D37"/>
    <mergeCell ref="G37:I37"/>
    <mergeCell ref="B38:D39"/>
    <mergeCell ref="E38:E39"/>
    <mergeCell ref="F38:F39"/>
    <mergeCell ref="G38:I38"/>
    <mergeCell ref="G39:I39"/>
    <mergeCell ref="B35:D35"/>
    <mergeCell ref="G35:I35"/>
    <mergeCell ref="B36:D36"/>
    <mergeCell ref="G36:I36"/>
    <mergeCell ref="G28:I28"/>
    <mergeCell ref="B30:F31"/>
    <mergeCell ref="G30:K31"/>
    <mergeCell ref="B32:D34"/>
    <mergeCell ref="E32:E34"/>
    <mergeCell ref="F32:F34"/>
    <mergeCell ref="G32:I33"/>
    <mergeCell ref="J32:J33"/>
    <mergeCell ref="K32:K33"/>
    <mergeCell ref="G34:I34"/>
    <mergeCell ref="B26:D26"/>
    <mergeCell ref="G26:I27"/>
    <mergeCell ref="J26:J27"/>
    <mergeCell ref="K26:K27"/>
    <mergeCell ref="B27:D27"/>
    <mergeCell ref="B24:D24"/>
    <mergeCell ref="G24:I24"/>
    <mergeCell ref="B25:D25"/>
    <mergeCell ref="G25:I25"/>
    <mergeCell ref="B22:D22"/>
    <mergeCell ref="G22:I22"/>
    <mergeCell ref="B23:D23"/>
    <mergeCell ref="G23:I23"/>
    <mergeCell ref="B20:D20"/>
    <mergeCell ref="G20:I21"/>
    <mergeCell ref="J20:J21"/>
    <mergeCell ref="K20:K21"/>
    <mergeCell ref="B21:D21"/>
    <mergeCell ref="B18:D18"/>
    <mergeCell ref="G18:I18"/>
    <mergeCell ref="B19:D19"/>
    <mergeCell ref="G19:I19"/>
    <mergeCell ref="B16:D17"/>
    <mergeCell ref="E16:E17"/>
    <mergeCell ref="F16:F17"/>
    <mergeCell ref="G16:I16"/>
    <mergeCell ref="G17:I17"/>
    <mergeCell ref="B14:D14"/>
    <mergeCell ref="G14:I14"/>
    <mergeCell ref="B15:D15"/>
    <mergeCell ref="G15:I15"/>
    <mergeCell ref="B12:D12"/>
    <mergeCell ref="G12:I12"/>
    <mergeCell ref="B13:D13"/>
    <mergeCell ref="G13:I13"/>
    <mergeCell ref="B9:K9"/>
    <mergeCell ref="B10:K10"/>
    <mergeCell ref="B11:D11"/>
    <mergeCell ref="G11:I11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  <mergeCell ref="B73:C73"/>
    <mergeCell ref="B69:C69"/>
    <mergeCell ref="B70:C70"/>
    <mergeCell ref="B71:C71"/>
    <mergeCell ref="B72:C72"/>
  </mergeCells>
  <printOptions/>
  <pageMargins left="0.51" right="0.7479166666666667" top="0.26" bottom="0.23" header="0.21" footer="0.17"/>
  <pageSetup horizontalDpi="300" verticalDpi="300" orientation="portrait" paperSize="9" scale="8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Celik</cp:lastModifiedBy>
  <cp:lastPrinted>2009-04-01T10:05:04Z</cp:lastPrinted>
  <dcterms:modified xsi:type="dcterms:W3CDTF">2009-04-01T11:17:33Z</dcterms:modified>
  <cp:category/>
  <cp:version/>
  <cp:contentType/>
  <cp:contentStatus/>
</cp:coreProperties>
</file>