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activeTab="0"/>
  </bookViews>
  <sheets>
    <sheet name="BANKE" sheetId="1" r:id="rId1"/>
  </sheets>
  <definedNames>
    <definedName name="_xlnm.Print_Area" localSheetId="0">'BANKE'!$B$1:$K$117</definedName>
  </definedNames>
  <calcPr fullCalcOnLoad="1"/>
</workbook>
</file>

<file path=xl/sharedStrings.xml><?xml version="1.0" encoding="utf-8"?>
<sst xmlns="http://schemas.openxmlformats.org/spreadsheetml/2006/main" count="146" uniqueCount="132">
  <si>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100/2006, 116/2006, 71/2008), објављује се</t>
  </si>
  <si>
    <t>ИЗВОД ИЗ ФИНАНСИЈСКИХ ИЗВЕШТАЈА ЗА 2008. ГОДИНУ</t>
  </si>
  <si>
    <t>Чачанска банка а.д. Чачак</t>
  </si>
  <si>
    <t>I ОСНОВНИ ПОДАЦИ</t>
  </si>
  <si>
    <t>1. пословно име:</t>
  </si>
  <si>
    <t>3. матични број:</t>
  </si>
  <si>
    <t>2. адреса:</t>
  </si>
  <si>
    <t>Пиварска 1</t>
  </si>
  <si>
    <t>4. ПИБ:</t>
  </si>
  <si>
    <t xml:space="preserve">II ФИНАНСИЈСКИ ИЗВЕШТАЈИ </t>
  </si>
  <si>
    <t>БИЛАНС СТАЊА (у 000 дин)</t>
  </si>
  <si>
    <t>АКТИВА</t>
  </si>
  <si>
    <t>2007.</t>
  </si>
  <si>
    <t>2008.</t>
  </si>
  <si>
    <t>ПАСИВА</t>
  </si>
  <si>
    <t>Готовина и готовински 
еквиваленти</t>
  </si>
  <si>
    <t>ОБАВЕЗЕ</t>
  </si>
  <si>
    <t xml:space="preserve">Опозиви, депозити и кредити </t>
  </si>
  <si>
    <t>Трансакциони депозити</t>
  </si>
  <si>
    <t>Остали депозити</t>
  </si>
  <si>
    <t>Примљени кредити</t>
  </si>
  <si>
    <t>Потраживања по основу камата, накнада, продаје, промене фер вредности деривата и друга потраживања</t>
  </si>
  <si>
    <t>Обавезе по основу ХОВ</t>
  </si>
  <si>
    <t>Дати кредити и депозити</t>
  </si>
  <si>
    <t>Обавезе по основу камата, накнада 
и промене вредности деривата</t>
  </si>
  <si>
    <t>Хартије од вредности 
(без сопствених акција)</t>
  </si>
  <si>
    <t>Резервисања</t>
  </si>
  <si>
    <t>Удели (учешћа)</t>
  </si>
  <si>
    <t>Обавезе за порезе</t>
  </si>
  <si>
    <t>Остали пласмани</t>
  </si>
  <si>
    <t>Обавезе из добитка</t>
  </si>
  <si>
    <t>Нематеријална улагања</t>
  </si>
  <si>
    <t>Основна средства и инвестиционе некретнине</t>
  </si>
  <si>
    <t>Обавезе по основу средстава 
намењених продаји и средстава 
пословања које се обуставља</t>
  </si>
  <si>
    <t>Остале обавезе</t>
  </si>
  <si>
    <t>Стална средства намењена продаји и средства пословања које се обуставља</t>
  </si>
  <si>
    <t>УКУПНО ОБАВЕЗЕ</t>
  </si>
  <si>
    <t>Одложена пореска средства</t>
  </si>
  <si>
    <t>КАПИТАЛ</t>
  </si>
  <si>
    <t>Остала средства</t>
  </si>
  <si>
    <t>Губитак изнад износа капитала</t>
  </si>
  <si>
    <t>Резерве из добити</t>
  </si>
  <si>
    <t>УКУПНА АКТИВА</t>
  </si>
  <si>
    <t>Ревалоризационе резерве</t>
  </si>
  <si>
    <t>Нереализовани губици по основу хартија од вреднсоти расположивих 
за продају</t>
  </si>
  <si>
    <t>Добитак</t>
  </si>
  <si>
    <t>Губитак до нивоа капитала</t>
  </si>
  <si>
    <t>УКУПАН КАПИТАЛ</t>
  </si>
  <si>
    <t>УКУПНА ПАСИВА</t>
  </si>
  <si>
    <t>ВАНБИЛАНСНЕ ПОЗИЦИЈЕ</t>
  </si>
  <si>
    <t xml:space="preserve">* АОП 009 - Учешћа у капиталу повезаних правних лица исказана по методу капитала
  АОП 117 - Позитивне кумулативне разлике по основу курсирања инооперација
  АОП 118 - Негативне кумулативне разлике по основу курсирања инооперација
  АОП 120 - Интерес мањинских власника
  Наведене позиције исказују се само у консолидованом билансу
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</si>
  <si>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</si>
  <si>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</si>
  <si>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</si>
  <si>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ПРИХОДИ И РАСХОДИ РЕДОВНОГ ПОСЛОВАЊА</t>
  </si>
  <si>
    <t>I Приливи гот. из 
пословних активности</t>
  </si>
  <si>
    <t>Приходи од камата</t>
  </si>
  <si>
    <t>II Одливи гот. из 
пословних активности</t>
  </si>
  <si>
    <t>Раходи од камата</t>
  </si>
  <si>
    <t>III Нето прилив/одлив готовине пре повећања или смањења у пласманима и депозитима</t>
  </si>
  <si>
    <t>Добитак / губит. по основу камата</t>
  </si>
  <si>
    <t>Приходи накнада и провизија</t>
  </si>
  <si>
    <t>Расходи накнада и провизија</t>
  </si>
  <si>
    <t>IV Смањење пласмана и повећање узетих депозита</t>
  </si>
  <si>
    <t>Доб./ губ. по основу нак. и пров.</t>
  </si>
  <si>
    <t>Нето добитак / губитак по основу  продаје ХОВ по фер вред. / БУ</t>
  </si>
  <si>
    <t>Нето добитак / губитак по основу продаје ХОВ расположивих за продају</t>
  </si>
  <si>
    <t>Нето добитак / губитак по основу продаје ХОВ које се држе до доспећа</t>
  </si>
  <si>
    <t>Нето добитак / губитак по основу продаје удела (учешћа)</t>
  </si>
  <si>
    <t>Нето добитак / губитак по основу продаје осталих пласмана</t>
  </si>
  <si>
    <t>V Повећање пласмана и смањење узетих депозита</t>
  </si>
  <si>
    <t>Нето приходи / расходи од курсних разлика</t>
  </si>
  <si>
    <t>VI Нето прилив / одлив готов. из посл. актив. пре пореза на добит</t>
  </si>
  <si>
    <t>Приходи од дивиденди и учешћа</t>
  </si>
  <si>
    <t>Остали пословни приходи</t>
  </si>
  <si>
    <t>Нето приходи / расходи од индиректних отписа пласмана и резервисања</t>
  </si>
  <si>
    <t>Трошкови зарада, накнада зарада и остали лични расходи</t>
  </si>
  <si>
    <t>Трошкови амортизације</t>
  </si>
  <si>
    <t>VII Нето прилив/одлив готов. из пословних aктивности</t>
  </si>
  <si>
    <t>Б. ТОКОВИ ГОТОВИНЕ ИЗ
АКТИВНОСТИ ИНВЕСТИРАЊА</t>
  </si>
  <si>
    <t>Оперативни и остали пословни 
расходи</t>
  </si>
  <si>
    <t xml:space="preserve">Приходи од промене вредности имовине и обавеза </t>
  </si>
  <si>
    <t>I Приливи готов. из активности инвест.</t>
  </si>
  <si>
    <t>II Одливи готов. из активности инвест.</t>
  </si>
  <si>
    <t>Расходи од промене вредности имовине и обавеза</t>
  </si>
  <si>
    <t>III Нето прилив / одлив готовине из активности инвестирања</t>
  </si>
  <si>
    <t>ДОБИТАК /  ГУБИТАК ИЗ РЕДОВНОГ ПОСЛОВАЊА</t>
  </si>
  <si>
    <t>В. ТОКОВИ ГОТОВИНЕ ИЗ
АКТИВНОСТИ ФИНАНСИРАЊА</t>
  </si>
  <si>
    <t>ДОБИТАК / ГУБИТАК ИЗ ПОСЛОВАЊА КОЈЕ СЕ ОБУСТАВЉА</t>
  </si>
  <si>
    <t>I Приливи готов. из активности финанс.</t>
  </si>
  <si>
    <t>ДОБИТАК / ГУБИТАК ПЕРИОДА ПРЕ ОПОРЕЗИВАЊА</t>
  </si>
  <si>
    <t>II Одливи готов. из активности финанс.</t>
  </si>
  <si>
    <t>III Нето прилив / одлив готовине по 
основу ХОВ</t>
  </si>
  <si>
    <t>Порез на добит</t>
  </si>
  <si>
    <t>IV Нето прилив / одлив готовине из активности финансирања</t>
  </si>
  <si>
    <t xml:space="preserve">Добитак од креираних одложених 
пореских средстава и смањења 
одложених пореских обавеза / </t>
  </si>
  <si>
    <t>Губитак од смањења одложених пореских средстава и креирања одложених пореских обавеза</t>
  </si>
  <si>
    <t>Г.СВЕГА НЕТО ПРИЛИВИ 
ГОТОВИНЕ</t>
  </si>
  <si>
    <t>ДОБИТАК / ГУБИТАК</t>
  </si>
  <si>
    <t>Д.СВЕГА НЕТО ОДЛИВИ 
ГОТОВИНЕ</t>
  </si>
  <si>
    <t>ЗАРАДА ПО АКЦИЈИ</t>
  </si>
  <si>
    <t>Ђ./Е .НЕТО 
ПОВЕЋАЊЕ/СМАЊЕЊЕ ГОТ.</t>
  </si>
  <si>
    <t>Основна зарада по акцији</t>
  </si>
  <si>
    <t>Ж. ГОТОВИНА НА ПОЧЕТКУ 
ГОДИНЕ</t>
  </si>
  <si>
    <t>Умањена (разводњена) зарада по акцији</t>
  </si>
  <si>
    <t>З./И. ПОЗИТ. / НЕГАТ. КУРСНЕ РАЗЛИКЕ</t>
  </si>
  <si>
    <t>Ј. ГОТОВИНА НА КРАЈУ ПЕРИОДА</t>
  </si>
  <si>
    <t>* АОП 325 Исплаћене дивиденде
  Наведену позицију посебно исказати у Извештају о токовима готовине</t>
  </si>
  <si>
    <t>* АОП 213 Нето приходи по основу пласмана у повезана правна лица по методу капитала
  АОП 214 Нето расходи по основу пласмана у повезана правна лица по методу капитала
  АОП 232 Нето добитак који припада мањинским улагачима
  АОП 233 Нето добитак који припада власницима матичног правног лица
  Наведене позиције исказују се само у консолидованом билансу успеха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</si>
  <si>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</si>
  <si>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</si>
  <si>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</si>
  <si>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</si>
  <si>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</si>
  <si>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Акцијски капитал</t>
  </si>
  <si>
    <t>Остали капитал</t>
  </si>
  <si>
    <t>Уписани, а неуплаћени акцијски капитал</t>
  </si>
  <si>
    <t>Емисиона премија</t>
  </si>
  <si>
    <t>Резерве из добити и остале резерве</t>
  </si>
  <si>
    <t>Губитак до висине капитала</t>
  </si>
  <si>
    <t>Сопствене акције</t>
  </si>
  <si>
    <t>Нереализовани губици по основу ХОВ расположивих за продају</t>
  </si>
  <si>
    <t>УКУПНО</t>
  </si>
  <si>
    <t>Губитак изнад висине капитала</t>
  </si>
  <si>
    <r>
      <t>III ЗАКЉУЧНО МИШЉЕЊЕ РЕВИЗОРА КПМГ д.о.о. Београд</t>
    </r>
    <r>
      <rPr>
        <b/>
        <u val="single"/>
        <sz val="10"/>
        <rFont val="Arial"/>
        <family val="2"/>
      </rPr>
      <t xml:space="preserve"> О ФИНАНСИЈСКИМ ИЗВЕШТАЈИМА:
</t>
    </r>
    <r>
      <rPr>
        <sz val="9"/>
        <rFont val="Arial"/>
        <family val="2"/>
      </rPr>
      <t>Ревизију финансијских извештаја за 2008. годину извршила је ревизорска кућа КПМГ д.о.о. Београд, Краљице Наталије 11, Београд. Извод из мишљења ревизора: „По нашем мишљењу финансијски извештаји приказују истинито и објективно финансијско стање Банке на дан 31. децембра 2008. године, резултате пословања и токове готовине за годину која се завршава на тај дан и састављени су у складу са Законом о рачуноводству и ревизији Републике Србије („Службени гласник РС“ 46/2006), Законом о банкама („Службени гласник РС“ 107/2005) и осталим релевантним подзаконским актима Народне банке Србије.</t>
    </r>
  </si>
  <si>
    <t>IV ЗНАЧАЈНЕ ПРОМЕНЕ ПРАВНОГ И ФИНАНСИЈСКОГ ПОЛОЖАЈА БАНКЕ И ДРУГЕ ВАЖНЕ ПРОМЕНЕ ПОДАТАКА САДРЖАНИХ У ПРОСПЕКТУ ЗА ИЗДАВАЊЕ, ОДНОСНО ПРОСПЕКТУ ЗА ОРГАНИЗОВАНО ТРГОВАЊЕ ХАРТИЈАМА ОД ВРЕДНОСТИ</t>
  </si>
  <si>
    <t>V МЕСТО И ВРЕМЕ ГДЕ СЕ МОЖЕ ИЗВРШИТИ УВИД У ФИНАНСИЈСКЕ ИЗВЕШТАЈЕ И ИЗВЕШТАЈ 
РЕВИЗОРА</t>
  </si>
  <si>
    <t>Увид се може извршити сваког радног дана (од 8 до 16 часова) у седишту Банке, Пиварска 1, 32000 Чачак</t>
  </si>
  <si>
    <r>
      <t xml:space="preserve">
</t>
    </r>
    <r>
      <rPr>
        <sz val="8"/>
        <rFont val="Arial"/>
        <family val="2"/>
      </rPr>
      <t xml:space="preserve">Извод из финансијских извештаја, сходно чл. 3. Правилника о садржини и начину извештавања јавних друштава,  објављен је на веб сајту банке </t>
    </r>
    <r>
      <rPr>
        <u val="single"/>
        <sz val="8"/>
        <color indexed="48"/>
        <rFont val="Arial"/>
        <family val="2"/>
      </rPr>
      <t>www.cacanskabanka.co.rs</t>
    </r>
  </si>
  <si>
    <t>Чачак, 28.04.2009. године</t>
  </si>
  <si>
    <t>Председник Извршног одбора банке</t>
  </si>
  <si>
    <t>Драган Јовановић, дипл. правник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</si>
</sst>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u val="single"/>
      <sz val="8"/>
      <color indexed="48"/>
      <name val="Arial"/>
      <family val="2"/>
    </font>
    <font>
      <sz val="8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74">
    <xf numFmtId="164" fontId="0" fillId="0" borderId="0" xfId="0" applyAlignment="1">
      <alignment/>
    </xf>
    <xf numFmtId="164" fontId="18" fillId="0" borderId="0" xfId="0" applyFont="1" applyBorder="1" applyAlignment="1">
      <alignment horizontal="justify" vertical="center" wrapText="1"/>
    </xf>
    <xf numFmtId="164" fontId="18" fillId="0" borderId="0" xfId="0" applyFont="1" applyAlignment="1">
      <alignment horizontal="justify" vertical="center" wrapText="1"/>
    </xf>
    <xf numFmtId="164" fontId="19" fillId="0" borderId="0" xfId="0" applyFont="1" applyBorder="1" applyAlignment="1">
      <alignment horizontal="center"/>
    </xf>
    <xf numFmtId="164" fontId="18" fillId="0" borderId="0" xfId="0" applyFont="1" applyAlignment="1">
      <alignment/>
    </xf>
    <xf numFmtId="164" fontId="20" fillId="0" borderId="0" xfId="0" applyFont="1" applyAlignment="1">
      <alignment horizontal="center"/>
    </xf>
    <xf numFmtId="164" fontId="19" fillId="0" borderId="10" xfId="0" applyFont="1" applyBorder="1" applyAlignment="1">
      <alignment horizontal="center"/>
    </xf>
    <xf numFmtId="164" fontId="18" fillId="0" borderId="11" xfId="0" applyFont="1" applyBorder="1" applyAlignment="1">
      <alignment horizontal="left"/>
    </xf>
    <xf numFmtId="164" fontId="18" fillId="0" borderId="11" xfId="0" applyFont="1" applyBorder="1" applyAlignment="1">
      <alignment horizontal="center"/>
    </xf>
    <xf numFmtId="164" fontId="21" fillId="0" borderId="0" xfId="0" applyFont="1" applyBorder="1" applyAlignment="1">
      <alignment horizontal="center"/>
    </xf>
    <xf numFmtId="164" fontId="22" fillId="0" borderId="0" xfId="0" applyFont="1" applyBorder="1" applyAlignment="1">
      <alignment horizontal="center"/>
    </xf>
    <xf numFmtId="164" fontId="22" fillId="0" borderId="11" xfId="0" applyFont="1" applyBorder="1" applyAlignment="1">
      <alignment horizontal="center" vertical="center"/>
    </xf>
    <xf numFmtId="164" fontId="18" fillId="0" borderId="11" xfId="0" applyFont="1" applyBorder="1" applyAlignment="1">
      <alignment horizontal="center" vertical="center"/>
    </xf>
    <xf numFmtId="164" fontId="18" fillId="0" borderId="11" xfId="0" applyFont="1" applyBorder="1" applyAlignment="1">
      <alignment horizontal="left" vertical="center" wrapText="1"/>
    </xf>
    <xf numFmtId="165" fontId="18" fillId="0" borderId="11" xfId="0" applyNumberFormat="1" applyFont="1" applyBorder="1" applyAlignment="1">
      <alignment horizontal="right" vertical="center"/>
    </xf>
    <xf numFmtId="164" fontId="20" fillId="0" borderId="11" xfId="0" applyFont="1" applyBorder="1" applyAlignment="1">
      <alignment horizontal="left" vertical="center"/>
    </xf>
    <xf numFmtId="164" fontId="18" fillId="0" borderId="11" xfId="0" applyFont="1" applyBorder="1" applyAlignment="1">
      <alignment horizontal="right" vertical="center"/>
    </xf>
    <xf numFmtId="164" fontId="18" fillId="0" borderId="11" xfId="0" applyFont="1" applyBorder="1" applyAlignment="1">
      <alignment horizontal="left" vertical="center"/>
    </xf>
    <xf numFmtId="165" fontId="18" fillId="0" borderId="11" xfId="0" applyNumberFormat="1" applyFont="1" applyBorder="1" applyAlignment="1">
      <alignment horizontal="center" vertical="center"/>
    </xf>
    <xf numFmtId="165" fontId="23" fillId="0" borderId="11" xfId="0" applyNumberFormat="1" applyFont="1" applyBorder="1" applyAlignment="1">
      <alignment horizontal="right" vertical="center"/>
    </xf>
    <xf numFmtId="165" fontId="18" fillId="0" borderId="12" xfId="0" applyNumberFormat="1" applyFont="1" applyBorder="1" applyAlignment="1">
      <alignment horizontal="right" vertical="center"/>
    </xf>
    <xf numFmtId="164" fontId="18" fillId="0" borderId="0" xfId="0" applyFont="1" applyBorder="1" applyAlignment="1">
      <alignment horizontal="left" vertical="center"/>
    </xf>
    <xf numFmtId="164" fontId="18" fillId="0" borderId="0" xfId="0" applyFont="1" applyBorder="1" applyAlignment="1">
      <alignment horizontal="right" vertical="center"/>
    </xf>
    <xf numFmtId="164" fontId="20" fillId="0" borderId="0" xfId="0" applyFont="1" applyBorder="1" applyAlignment="1">
      <alignment horizontal="left" vertical="center"/>
    </xf>
    <xf numFmtId="164" fontId="0" fillId="0" borderId="0" xfId="0" applyBorder="1" applyAlignment="1">
      <alignment/>
    </xf>
    <xf numFmtId="164" fontId="18" fillId="0" borderId="0" xfId="0" applyFont="1" applyBorder="1" applyAlignment="1">
      <alignment horizontal="center" vertical="center"/>
    </xf>
    <xf numFmtId="164" fontId="20" fillId="0" borderId="11" xfId="0" applyFont="1" applyBorder="1" applyAlignment="1">
      <alignment horizontal="left" vertical="center" wrapText="1"/>
    </xf>
    <xf numFmtId="164" fontId="22" fillId="0" borderId="10" xfId="0" applyFont="1" applyBorder="1" applyAlignment="1">
      <alignment horizontal="center"/>
    </xf>
    <xf numFmtId="164" fontId="20" fillId="0" borderId="11" xfId="0" applyFont="1" applyBorder="1" applyAlignment="1">
      <alignment vertical="center" wrapText="1"/>
    </xf>
    <xf numFmtId="165" fontId="18" fillId="0" borderId="11" xfId="0" applyNumberFormat="1" applyFont="1" applyBorder="1" applyAlignment="1">
      <alignment vertical="center"/>
    </xf>
    <xf numFmtId="164" fontId="18" fillId="0" borderId="11" xfId="0" applyFont="1" applyBorder="1" applyAlignment="1">
      <alignment vertical="center"/>
    </xf>
    <xf numFmtId="164" fontId="20" fillId="0" borderId="11" xfId="0" applyFont="1" applyBorder="1" applyAlignment="1">
      <alignment vertical="center"/>
    </xf>
    <xf numFmtId="164" fontId="18" fillId="0" borderId="13" xfId="0" applyFont="1" applyBorder="1" applyAlignment="1">
      <alignment horizontal="left" vertical="center" wrapText="1"/>
    </xf>
    <xf numFmtId="165" fontId="18" fillId="0" borderId="13" xfId="0" applyNumberFormat="1" applyFont="1" applyBorder="1" applyAlignment="1">
      <alignment vertical="center"/>
    </xf>
    <xf numFmtId="164" fontId="18" fillId="0" borderId="11" xfId="0" applyFont="1" applyBorder="1" applyAlignment="1">
      <alignment horizontal="left" wrapText="1"/>
    </xf>
    <xf numFmtId="164" fontId="20" fillId="0" borderId="11" xfId="0" applyFont="1" applyBorder="1" applyAlignment="1">
      <alignment horizontal="center" vertical="center" wrapText="1"/>
    </xf>
    <xf numFmtId="165" fontId="18" fillId="0" borderId="14" xfId="0" applyNumberFormat="1" applyFont="1" applyBorder="1" applyAlignment="1">
      <alignment horizontal="right" vertical="center"/>
    </xf>
    <xf numFmtId="164" fontId="18" fillId="0" borderId="11" xfId="0" applyFont="1" applyBorder="1" applyAlignment="1">
      <alignment vertical="center" wrapText="1"/>
    </xf>
    <xf numFmtId="164" fontId="20" fillId="0" borderId="13" xfId="0" applyFont="1" applyBorder="1" applyAlignment="1">
      <alignment horizontal="left" vertical="center" wrapText="1"/>
    </xf>
    <xf numFmtId="165" fontId="18" fillId="0" borderId="14" xfId="0" applyNumberFormat="1" applyFont="1" applyBorder="1" applyAlignment="1">
      <alignment vertical="center"/>
    </xf>
    <xf numFmtId="165" fontId="18" fillId="0" borderId="15" xfId="0" applyNumberFormat="1" applyFont="1" applyBorder="1" applyAlignment="1">
      <alignment horizontal="right" vertical="center"/>
    </xf>
    <xf numFmtId="165" fontId="18" fillId="0" borderId="12" xfId="0" applyNumberFormat="1" applyFont="1" applyBorder="1" applyAlignment="1">
      <alignment vertical="center"/>
    </xf>
    <xf numFmtId="164" fontId="20" fillId="0" borderId="0" xfId="0" applyFont="1" applyBorder="1" applyAlignment="1">
      <alignment vertical="center" wrapText="1"/>
    </xf>
    <xf numFmtId="164" fontId="20" fillId="0" borderId="11" xfId="0" applyFont="1" applyBorder="1" applyAlignment="1">
      <alignment horizontal="left" wrapText="1"/>
    </xf>
    <xf numFmtId="164" fontId="22" fillId="0" borderId="0" xfId="0" applyFont="1" applyBorder="1" applyAlignment="1">
      <alignment horizontal="center" vertical="center"/>
    </xf>
    <xf numFmtId="164" fontId="0" fillId="0" borderId="0" xfId="0" applyBorder="1" applyAlignment="1">
      <alignment horizontal="center" vertical="top"/>
    </xf>
    <xf numFmtId="164" fontId="0" fillId="0" borderId="11" xfId="0" applyBorder="1" applyAlignment="1">
      <alignment horizontal="center" vertical="top"/>
    </xf>
    <xf numFmtId="164" fontId="24" fillId="0" borderId="13" xfId="0" applyFont="1" applyBorder="1" applyAlignment="1">
      <alignment horizontal="center" vertical="top" wrapText="1"/>
    </xf>
    <xf numFmtId="164" fontId="24" fillId="0" borderId="11" xfId="0" applyFont="1" applyBorder="1" applyAlignment="1">
      <alignment horizontal="center" vertical="top" wrapText="1"/>
    </xf>
    <xf numFmtId="164" fontId="25" fillId="0" borderId="0" xfId="0" applyFont="1" applyBorder="1" applyAlignment="1">
      <alignment horizontal="center" vertical="top" wrapText="1"/>
    </xf>
    <xf numFmtId="164" fontId="24" fillId="0" borderId="0" xfId="0" applyFont="1" applyBorder="1" applyAlignment="1">
      <alignment horizontal="left" vertical="top" wrapText="1"/>
    </xf>
    <xf numFmtId="164" fontId="18" fillId="0" borderId="0" xfId="0" applyFont="1" applyBorder="1" applyAlignment="1">
      <alignment vertical="top" wrapText="1"/>
    </xf>
    <xf numFmtId="164" fontId="24" fillId="0" borderId="11" xfId="0" applyFont="1" applyBorder="1" applyAlignment="1">
      <alignment horizontal="left" vertical="top" wrapText="1"/>
    </xf>
    <xf numFmtId="165" fontId="18" fillId="0" borderId="11" xfId="0" applyNumberFormat="1" applyFont="1" applyBorder="1" applyAlignment="1">
      <alignment vertical="top" wrapText="1"/>
    </xf>
    <xf numFmtId="165" fontId="18" fillId="0" borderId="11" xfId="0" applyNumberFormat="1" applyFont="1" applyBorder="1" applyAlignment="1">
      <alignment vertical="center" wrapText="1"/>
    </xf>
    <xf numFmtId="164" fontId="20" fillId="0" borderId="0" xfId="0" applyFont="1" applyBorder="1" applyAlignment="1">
      <alignment vertical="top" wrapText="1"/>
    </xf>
    <xf numFmtId="165" fontId="22" fillId="0" borderId="11" xfId="0" applyNumberFormat="1" applyFont="1" applyBorder="1" applyAlignment="1">
      <alignment vertical="center"/>
    </xf>
    <xf numFmtId="164" fontId="0" fillId="0" borderId="0" xfId="0" applyBorder="1" applyAlignment="1">
      <alignment/>
    </xf>
    <xf numFmtId="165" fontId="24" fillId="0" borderId="11" xfId="0" applyNumberFormat="1" applyFont="1" applyBorder="1" applyAlignment="1">
      <alignment vertical="top"/>
    </xf>
    <xf numFmtId="165" fontId="0" fillId="0" borderId="11" xfId="0" applyNumberFormat="1" applyBorder="1" applyAlignment="1">
      <alignment/>
    </xf>
    <xf numFmtId="165" fontId="0" fillId="0" borderId="11" xfId="0" applyNumberFormat="1" applyBorder="1" applyAlignment="1">
      <alignment vertical="center"/>
    </xf>
    <xf numFmtId="164" fontId="26" fillId="0" borderId="0" xfId="0" applyFont="1" applyBorder="1" applyAlignment="1">
      <alignment horizontal="justify" vertical="center" wrapText="1"/>
    </xf>
    <xf numFmtId="164" fontId="21" fillId="0" borderId="0" xfId="0" applyFont="1" applyBorder="1" applyAlignment="1">
      <alignment horizontal="justify" vertical="center" wrapText="1"/>
    </xf>
    <xf numFmtId="164" fontId="0" fillId="0" borderId="0" xfId="0" applyBorder="1" applyAlignment="1">
      <alignment horizontal="justify" vertical="center"/>
    </xf>
    <xf numFmtId="164" fontId="19" fillId="0" borderId="0" xfId="0" applyFont="1" applyBorder="1" applyAlignment="1">
      <alignment horizontal="justify" vertical="center" wrapText="1"/>
    </xf>
    <xf numFmtId="164" fontId="18" fillId="0" borderId="0" xfId="0" applyFont="1" applyAlignment="1">
      <alignment horizontal="justify" vertical="center"/>
    </xf>
    <xf numFmtId="164" fontId="19" fillId="0" borderId="0" xfId="0" applyFont="1" applyBorder="1" applyAlignment="1">
      <alignment horizontal="left" wrapText="1"/>
    </xf>
    <xf numFmtId="164" fontId="18" fillId="0" borderId="0" xfId="0" applyFont="1" applyBorder="1" applyAlignment="1">
      <alignment vertical="center" wrapText="1"/>
    </xf>
    <xf numFmtId="164" fontId="18" fillId="0" borderId="0" xfId="0" applyFont="1" applyBorder="1" applyAlignment="1">
      <alignment wrapText="1"/>
    </xf>
    <xf numFmtId="164" fontId="29" fillId="0" borderId="0" xfId="0" applyFont="1" applyBorder="1" applyAlignment="1">
      <alignment wrapText="1"/>
    </xf>
    <xf numFmtId="164" fontId="18" fillId="0" borderId="0" xfId="0" applyFont="1" applyAlignment="1">
      <alignment horizontal="right" vertical="center"/>
    </xf>
    <xf numFmtId="164" fontId="20" fillId="0" borderId="0" xfId="0" applyFont="1" applyBorder="1" applyAlignment="1">
      <alignment horizontal="center"/>
    </xf>
    <xf numFmtId="164" fontId="18" fillId="0" borderId="0" xfId="0" applyFont="1" applyBorder="1" applyAlignment="1">
      <alignment horizontal="center"/>
    </xf>
    <xf numFmtId="164" fontId="18" fillId="0" borderId="0" xfId="0" applyFont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6"/>
  <sheetViews>
    <sheetView tabSelected="1" workbookViewId="0" topLeftCell="A97">
      <selection activeCell="B104" sqref="B104"/>
    </sheetView>
  </sheetViews>
  <sheetFormatPr defaultColWidth="9.140625" defaultRowHeight="12.75"/>
  <sheetData>
    <row r="1" spans="2:11" ht="38.2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12.75"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12.7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</row>
    <row r="4" spans="2:11" ht="12.75">
      <c r="B4" s="3" t="s">
        <v>2</v>
      </c>
      <c r="C4" s="3"/>
      <c r="D4" s="3"/>
      <c r="E4" s="3"/>
      <c r="F4" s="3"/>
      <c r="G4" s="3"/>
      <c r="H4" s="3"/>
      <c r="I4" s="3"/>
      <c r="J4" s="3"/>
      <c r="K4" s="3"/>
    </row>
    <row r="5" spans="2:11" ht="12.75">
      <c r="B5" s="4"/>
      <c r="C5" s="4"/>
      <c r="D5" s="4"/>
      <c r="E5" s="4"/>
      <c r="F5" s="4"/>
      <c r="G5" s="4"/>
      <c r="H5" s="4"/>
      <c r="I5" s="4"/>
      <c r="J5" s="4"/>
      <c r="K5" s="5"/>
    </row>
    <row r="6" spans="2:11" ht="12.75">
      <c r="B6" s="6" t="s">
        <v>3</v>
      </c>
      <c r="C6" s="6"/>
      <c r="D6" s="6"/>
      <c r="E6" s="6"/>
      <c r="F6" s="6"/>
      <c r="G6" s="6"/>
      <c r="H6" s="6"/>
      <c r="I6" s="6"/>
      <c r="J6" s="6"/>
      <c r="K6" s="6"/>
    </row>
    <row r="7" spans="2:11" ht="12.75">
      <c r="B7" s="7" t="s">
        <v>4</v>
      </c>
      <c r="C7" s="7"/>
      <c r="D7" s="8" t="s">
        <v>2</v>
      </c>
      <c r="E7" s="8"/>
      <c r="F7" s="8"/>
      <c r="G7" s="8"/>
      <c r="H7" s="7" t="s">
        <v>5</v>
      </c>
      <c r="I7" s="7"/>
      <c r="J7" s="8">
        <v>7601093</v>
      </c>
      <c r="K7" s="8"/>
    </row>
    <row r="8" spans="2:11" ht="12.75">
      <c r="B8" s="7" t="s">
        <v>6</v>
      </c>
      <c r="C8" s="7"/>
      <c r="D8" s="8" t="s">
        <v>7</v>
      </c>
      <c r="E8" s="8"/>
      <c r="F8" s="8"/>
      <c r="G8" s="8"/>
      <c r="H8" s="7" t="s">
        <v>8</v>
      </c>
      <c r="I8" s="7"/>
      <c r="J8" s="8">
        <v>100895809</v>
      </c>
      <c r="K8" s="8"/>
    </row>
    <row r="9" ht="7.5" customHeight="1"/>
    <row r="10" spans="2:11" ht="12.75">
      <c r="B10" s="9" t="s">
        <v>9</v>
      </c>
      <c r="C10" s="9"/>
      <c r="D10" s="9"/>
      <c r="E10" s="9"/>
      <c r="F10" s="9"/>
      <c r="G10" s="9"/>
      <c r="H10" s="9"/>
      <c r="I10" s="9"/>
      <c r="J10" s="9"/>
      <c r="K10" s="9"/>
    </row>
    <row r="12" spans="2:11" ht="12.75">
      <c r="B12" s="10" t="s">
        <v>10</v>
      </c>
      <c r="C12" s="10"/>
      <c r="D12" s="10"/>
      <c r="E12" s="10"/>
      <c r="F12" s="10"/>
      <c r="G12" s="10"/>
      <c r="H12" s="10"/>
      <c r="I12" s="10"/>
      <c r="J12" s="10"/>
      <c r="K12" s="10"/>
    </row>
    <row r="13" spans="2:11" ht="12.75">
      <c r="B13" s="11" t="s">
        <v>11</v>
      </c>
      <c r="C13" s="11"/>
      <c r="D13" s="11"/>
      <c r="E13" s="12" t="s">
        <v>12</v>
      </c>
      <c r="F13" s="12" t="s">
        <v>13</v>
      </c>
      <c r="G13" s="11" t="s">
        <v>14</v>
      </c>
      <c r="H13" s="11"/>
      <c r="I13" s="11"/>
      <c r="J13" s="12" t="s">
        <v>12</v>
      </c>
      <c r="K13" s="12" t="s">
        <v>13</v>
      </c>
    </row>
    <row r="14" spans="2:11" ht="24.75" customHeight="1">
      <c r="B14" s="13" t="s">
        <v>15</v>
      </c>
      <c r="C14" s="13"/>
      <c r="D14" s="13"/>
      <c r="E14" s="14">
        <v>1813351</v>
      </c>
      <c r="F14" s="14">
        <v>2346636</v>
      </c>
      <c r="G14" s="15" t="s">
        <v>16</v>
      </c>
      <c r="H14" s="15"/>
      <c r="I14" s="15"/>
      <c r="J14" s="16"/>
      <c r="K14" s="16"/>
    </row>
    <row r="15" spans="2:11" ht="12.75" customHeight="1">
      <c r="B15" s="13" t="s">
        <v>17</v>
      </c>
      <c r="C15" s="13"/>
      <c r="D15" s="13"/>
      <c r="E15" s="14">
        <v>3554501</v>
      </c>
      <c r="F15" s="14">
        <v>2198462</v>
      </c>
      <c r="G15" s="17" t="s">
        <v>18</v>
      </c>
      <c r="H15" s="17"/>
      <c r="I15" s="17"/>
      <c r="J15" s="14">
        <v>3133540</v>
      </c>
      <c r="K15" s="14">
        <v>2396451</v>
      </c>
    </row>
    <row r="16" spans="2:11" ht="12.75">
      <c r="B16" s="13"/>
      <c r="C16" s="13"/>
      <c r="D16" s="13"/>
      <c r="E16" s="14"/>
      <c r="F16" s="14"/>
      <c r="G16" s="17" t="s">
        <v>19</v>
      </c>
      <c r="H16" s="17"/>
      <c r="I16" s="17"/>
      <c r="J16" s="14">
        <v>6225324</v>
      </c>
      <c r="K16" s="14">
        <v>7514379</v>
      </c>
    </row>
    <row r="17" spans="2:11" ht="23.25" customHeight="1">
      <c r="B17" s="13"/>
      <c r="C17" s="13"/>
      <c r="D17" s="13"/>
      <c r="E17" s="14"/>
      <c r="F17" s="14"/>
      <c r="G17" s="17" t="s">
        <v>20</v>
      </c>
      <c r="H17" s="17"/>
      <c r="I17" s="17"/>
      <c r="J17" s="14">
        <v>360140</v>
      </c>
      <c r="K17" s="14">
        <v>1874800</v>
      </c>
    </row>
    <row r="18" spans="2:11" ht="45" customHeight="1">
      <c r="B18" s="13" t="s">
        <v>21</v>
      </c>
      <c r="C18" s="13"/>
      <c r="D18" s="13"/>
      <c r="E18" s="14">
        <v>91623</v>
      </c>
      <c r="F18" s="14">
        <v>150585</v>
      </c>
      <c r="G18" s="17" t="s">
        <v>22</v>
      </c>
      <c r="H18" s="17"/>
      <c r="I18" s="17"/>
      <c r="J18" s="14"/>
      <c r="K18" s="14"/>
    </row>
    <row r="19" spans="2:11" ht="27.75" customHeight="1">
      <c r="B19" s="17" t="s">
        <v>23</v>
      </c>
      <c r="C19" s="17"/>
      <c r="D19" s="17"/>
      <c r="E19" s="14">
        <v>7230187</v>
      </c>
      <c r="F19" s="14">
        <v>11965565</v>
      </c>
      <c r="G19" s="13" t="s">
        <v>24</v>
      </c>
      <c r="H19" s="13"/>
      <c r="I19" s="13"/>
      <c r="J19" s="14">
        <v>40739</v>
      </c>
      <c r="K19" s="14">
        <v>39876</v>
      </c>
    </row>
    <row r="20" spans="2:11" ht="24" customHeight="1">
      <c r="B20" s="13" t="s">
        <v>25</v>
      </c>
      <c r="C20" s="13"/>
      <c r="D20" s="13"/>
      <c r="E20" s="14">
        <v>404541</v>
      </c>
      <c r="F20" s="14">
        <v>228554</v>
      </c>
      <c r="G20" s="13" t="s">
        <v>26</v>
      </c>
      <c r="H20" s="13"/>
      <c r="I20" s="13"/>
      <c r="J20" s="14">
        <v>30068</v>
      </c>
      <c r="K20" s="14">
        <v>21967</v>
      </c>
    </row>
    <row r="21" spans="2:11" ht="60" customHeight="1">
      <c r="B21" s="13" t="s">
        <v>27</v>
      </c>
      <c r="C21" s="13"/>
      <c r="D21" s="13"/>
      <c r="E21" s="14">
        <v>5359</v>
      </c>
      <c r="F21" s="14">
        <v>10336</v>
      </c>
      <c r="G21" s="13" t="s">
        <v>28</v>
      </c>
      <c r="H21" s="13"/>
      <c r="I21" s="13"/>
      <c r="J21" s="14">
        <v>2965</v>
      </c>
      <c r="K21" s="14">
        <v>4377</v>
      </c>
    </row>
    <row r="22" spans="2:11" ht="24" customHeight="1">
      <c r="B22" s="13" t="s">
        <v>29</v>
      </c>
      <c r="C22" s="13"/>
      <c r="D22" s="13"/>
      <c r="E22" s="14">
        <v>41136</v>
      </c>
      <c r="F22" s="14">
        <v>34011</v>
      </c>
      <c r="G22" s="17" t="s">
        <v>30</v>
      </c>
      <c r="H22" s="17"/>
      <c r="I22" s="17"/>
      <c r="J22" s="14">
        <v>4138</v>
      </c>
      <c r="K22" s="18"/>
    </row>
    <row r="23" spans="2:11" ht="24" customHeight="1">
      <c r="B23" s="13" t="s">
        <v>31</v>
      </c>
      <c r="C23" s="13"/>
      <c r="D23" s="13"/>
      <c r="E23" s="14"/>
      <c r="F23" s="14"/>
      <c r="G23" s="17"/>
      <c r="H23" s="17"/>
      <c r="I23" s="17"/>
      <c r="J23" s="14"/>
      <c r="K23" s="14"/>
    </row>
    <row r="24" spans="2:11" ht="36.75" customHeight="1">
      <c r="B24" s="13" t="s">
        <v>32</v>
      </c>
      <c r="C24" s="13"/>
      <c r="D24" s="13"/>
      <c r="E24" s="14">
        <v>798795</v>
      </c>
      <c r="F24" s="14">
        <v>774400</v>
      </c>
      <c r="G24" s="13" t="s">
        <v>33</v>
      </c>
      <c r="H24" s="13"/>
      <c r="I24" s="13"/>
      <c r="J24" s="14"/>
      <c r="K24" s="14"/>
    </row>
    <row r="25" spans="2:11" ht="33.75" customHeight="1">
      <c r="B25" s="13"/>
      <c r="C25" s="13"/>
      <c r="D25" s="13"/>
      <c r="E25" s="14"/>
      <c r="F25" s="14"/>
      <c r="G25" s="13" t="s">
        <v>34</v>
      </c>
      <c r="H25" s="13"/>
      <c r="I25" s="13"/>
      <c r="J25" s="14">
        <v>585364</v>
      </c>
      <c r="K25" s="14">
        <v>2056977</v>
      </c>
    </row>
    <row r="26" spans="2:11" ht="39" customHeight="1">
      <c r="B26" s="13" t="s">
        <v>35</v>
      </c>
      <c r="C26" s="13"/>
      <c r="D26" s="13"/>
      <c r="E26" s="14"/>
      <c r="F26" s="14"/>
      <c r="G26" s="15" t="s">
        <v>36</v>
      </c>
      <c r="H26" s="15"/>
      <c r="I26" s="15"/>
      <c r="J26" s="14">
        <f>SUM(J15:J25)</f>
        <v>10382278</v>
      </c>
      <c r="K26" s="14">
        <f>SUM(K15:K25)</f>
        <v>13908827</v>
      </c>
    </row>
    <row r="27" spans="2:11" ht="33.75" customHeight="1">
      <c r="B27" s="13" t="s">
        <v>37</v>
      </c>
      <c r="C27" s="13"/>
      <c r="D27" s="13"/>
      <c r="E27" s="14">
        <v>11461</v>
      </c>
      <c r="F27" s="14">
        <v>14545</v>
      </c>
      <c r="G27" s="15" t="s">
        <v>38</v>
      </c>
      <c r="H27" s="15"/>
      <c r="I27" s="15"/>
      <c r="J27" s="19"/>
      <c r="K27" s="19"/>
    </row>
    <row r="28" spans="2:11" ht="24.75" customHeight="1">
      <c r="B28" s="13" t="s">
        <v>39</v>
      </c>
      <c r="C28" s="13"/>
      <c r="D28" s="13"/>
      <c r="E28" s="14">
        <v>51253</v>
      </c>
      <c r="F28" s="14">
        <v>61604</v>
      </c>
      <c r="G28" s="17" t="s">
        <v>38</v>
      </c>
      <c r="H28" s="17"/>
      <c r="I28" s="17"/>
      <c r="J28" s="14">
        <v>2188020</v>
      </c>
      <c r="K28" s="14">
        <v>2188020</v>
      </c>
    </row>
    <row r="29" spans="2:11" ht="12.75">
      <c r="B29" s="17" t="s">
        <v>40</v>
      </c>
      <c r="C29" s="17"/>
      <c r="D29" s="17"/>
      <c r="E29" s="14"/>
      <c r="F29" s="20"/>
      <c r="G29" s="17" t="s">
        <v>41</v>
      </c>
      <c r="H29" s="17"/>
      <c r="I29" s="17"/>
      <c r="J29" s="14">
        <v>723824</v>
      </c>
      <c r="K29" s="14">
        <v>1114693</v>
      </c>
    </row>
    <row r="30" spans="2:11" ht="12.75">
      <c r="B30" s="15" t="s">
        <v>42</v>
      </c>
      <c r="C30" s="15"/>
      <c r="D30" s="15"/>
      <c r="E30" s="14">
        <f>SUM(E14:E29)</f>
        <v>14002207</v>
      </c>
      <c r="F30" s="14">
        <f>SUM(F14:F29)</f>
        <v>17784698</v>
      </c>
      <c r="G30" s="17" t="s">
        <v>43</v>
      </c>
      <c r="H30" s="17"/>
      <c r="I30" s="17"/>
      <c r="J30" s="14">
        <v>317216</v>
      </c>
      <c r="K30" s="14">
        <v>314963</v>
      </c>
    </row>
    <row r="31" spans="2:11" ht="39" customHeight="1">
      <c r="B31" s="21"/>
      <c r="C31" s="21"/>
      <c r="D31" s="21"/>
      <c r="E31" s="22"/>
      <c r="F31" s="22"/>
      <c r="G31" s="13" t="s">
        <v>44</v>
      </c>
      <c r="H31" s="13"/>
      <c r="I31" s="13"/>
      <c r="J31" s="14"/>
      <c r="K31" s="14"/>
    </row>
    <row r="32" spans="2:11" ht="17.25" customHeight="1">
      <c r="B32" s="21"/>
      <c r="C32" s="21"/>
      <c r="D32" s="21"/>
      <c r="E32" s="22"/>
      <c r="F32" s="22"/>
      <c r="G32" s="13" t="s">
        <v>45</v>
      </c>
      <c r="H32" s="13"/>
      <c r="I32" s="13"/>
      <c r="J32" s="14">
        <v>390869</v>
      </c>
      <c r="K32" s="14">
        <v>258195</v>
      </c>
    </row>
    <row r="33" spans="2:11" ht="17.25" customHeight="1">
      <c r="B33" s="21"/>
      <c r="C33" s="21"/>
      <c r="D33" s="21"/>
      <c r="E33" s="22"/>
      <c r="F33" s="22"/>
      <c r="G33" s="13" t="s">
        <v>46</v>
      </c>
      <c r="H33" s="13"/>
      <c r="I33" s="13"/>
      <c r="J33" s="14"/>
      <c r="K33" s="14"/>
    </row>
    <row r="34" spans="2:11" ht="38.25" customHeight="1">
      <c r="B34" s="21"/>
      <c r="C34" s="21"/>
      <c r="D34" s="21"/>
      <c r="E34" s="22"/>
      <c r="F34" s="22"/>
      <c r="G34" s="15" t="s">
        <v>47</v>
      </c>
      <c r="H34" s="15"/>
      <c r="I34" s="15"/>
      <c r="J34" s="14">
        <f>SUM(J28:J33)</f>
        <v>3619929</v>
      </c>
      <c r="K34" s="14">
        <f>SUM(K28:K33)</f>
        <v>3875871</v>
      </c>
    </row>
    <row r="35" spans="2:11" ht="37.5" customHeight="1">
      <c r="B35" s="21"/>
      <c r="C35" s="21"/>
      <c r="D35" s="21"/>
      <c r="E35" s="22"/>
      <c r="F35" s="22"/>
      <c r="G35" s="15" t="s">
        <v>48</v>
      </c>
      <c r="H35" s="15"/>
      <c r="I35" s="15"/>
      <c r="J35" s="14">
        <f>J26+J34</f>
        <v>14002207</v>
      </c>
      <c r="K35" s="14">
        <f>K26+K34</f>
        <v>17784698</v>
      </c>
    </row>
    <row r="36" spans="2:11" ht="12.75">
      <c r="B36" s="21"/>
      <c r="C36" s="21"/>
      <c r="D36" s="21"/>
      <c r="E36" s="22"/>
      <c r="F36" s="22"/>
      <c r="G36" s="15" t="s">
        <v>49</v>
      </c>
      <c r="H36" s="15"/>
      <c r="I36" s="15"/>
      <c r="J36" s="14">
        <v>8641955</v>
      </c>
      <c r="K36" s="14">
        <v>11243047</v>
      </c>
    </row>
    <row r="37" spans="2:11" ht="12.75">
      <c r="B37" s="23"/>
      <c r="C37" s="23"/>
      <c r="D37" s="23"/>
      <c r="E37" s="22"/>
      <c r="F37" s="22"/>
      <c r="G37" s="21"/>
      <c r="H37" s="21"/>
      <c r="I37" s="21"/>
      <c r="J37" s="22"/>
      <c r="K37" s="22"/>
    </row>
    <row r="38" spans="2:11" ht="12.75">
      <c r="B38" s="24"/>
      <c r="C38" s="24"/>
      <c r="D38" s="24"/>
      <c r="E38" s="25"/>
      <c r="F38" s="25"/>
      <c r="J38" s="22"/>
      <c r="K38" s="22"/>
    </row>
    <row r="39" spans="2:11" ht="79.5" customHeight="1">
      <c r="B39" s="26" t="s">
        <v>50</v>
      </c>
      <c r="C39" s="26"/>
      <c r="D39" s="26"/>
      <c r="E39" s="26"/>
      <c r="F39" s="26"/>
      <c r="G39" s="26"/>
      <c r="H39" s="26"/>
      <c r="I39" s="26"/>
      <c r="J39" s="26"/>
      <c r="K39" s="26"/>
    </row>
    <row r="41" spans="2:11" ht="12.75">
      <c r="B41" s="27" t="s">
        <v>51</v>
      </c>
      <c r="C41" s="27"/>
      <c r="D41" s="27"/>
      <c r="E41" s="27"/>
      <c r="F41" s="27"/>
      <c r="G41" s="10" t="s">
        <v>52</v>
      </c>
      <c r="H41" s="10"/>
      <c r="I41" s="10"/>
      <c r="J41" s="10"/>
      <c r="K41" s="10"/>
    </row>
    <row r="42" spans="2:11" ht="12.75" customHeight="1">
      <c r="B42" s="26" t="s">
        <v>53</v>
      </c>
      <c r="C42" s="26"/>
      <c r="D42" s="26"/>
      <c r="E42" s="12" t="s">
        <v>12</v>
      </c>
      <c r="F42" s="12" t="s">
        <v>13</v>
      </c>
      <c r="G42" s="28" t="s">
        <v>54</v>
      </c>
      <c r="H42" s="28"/>
      <c r="I42" s="28"/>
      <c r="J42" s="12" t="s">
        <v>12</v>
      </c>
      <c r="K42" s="12" t="s">
        <v>13</v>
      </c>
    </row>
    <row r="43" spans="2:11" ht="12.75">
      <c r="B43" s="26"/>
      <c r="C43" s="26"/>
      <c r="D43" s="26"/>
      <c r="E43" s="12"/>
      <c r="F43" s="12"/>
      <c r="G43" s="28"/>
      <c r="H43" s="28"/>
      <c r="I43" s="28"/>
      <c r="J43" s="12"/>
      <c r="K43" s="12"/>
    </row>
    <row r="44" spans="2:11" ht="24.75" customHeight="1">
      <c r="B44" s="13" t="s">
        <v>55</v>
      </c>
      <c r="C44" s="13"/>
      <c r="D44" s="13"/>
      <c r="E44" s="29">
        <v>1262325</v>
      </c>
      <c r="F44" s="29">
        <v>2153889</v>
      </c>
      <c r="G44" s="30" t="s">
        <v>56</v>
      </c>
      <c r="H44" s="30"/>
      <c r="I44" s="30"/>
      <c r="J44" s="14">
        <v>1058098</v>
      </c>
      <c r="K44" s="14">
        <v>1833343</v>
      </c>
    </row>
    <row r="45" spans="2:11" ht="23.25" customHeight="1">
      <c r="B45" s="13" t="s">
        <v>57</v>
      </c>
      <c r="C45" s="13"/>
      <c r="D45" s="13"/>
      <c r="E45" s="29">
        <v>876509</v>
      </c>
      <c r="F45" s="29">
        <v>1577427</v>
      </c>
      <c r="G45" s="30" t="s">
        <v>58</v>
      </c>
      <c r="H45" s="30"/>
      <c r="I45" s="30"/>
      <c r="J45" s="14">
        <v>217617</v>
      </c>
      <c r="K45" s="14">
        <v>790534</v>
      </c>
    </row>
    <row r="46" spans="2:11" ht="12.75" customHeight="1">
      <c r="B46" s="13" t="s">
        <v>59</v>
      </c>
      <c r="C46" s="13"/>
      <c r="D46" s="13"/>
      <c r="E46" s="29">
        <f>E44-E45</f>
        <v>385816</v>
      </c>
      <c r="F46" s="29">
        <f>F44-F45</f>
        <v>576462</v>
      </c>
      <c r="G46" s="31" t="s">
        <v>60</v>
      </c>
      <c r="H46" s="31"/>
      <c r="I46" s="31"/>
      <c r="J46" s="14">
        <f>J44-J45</f>
        <v>840481</v>
      </c>
      <c r="K46" s="14">
        <f>K44-K45</f>
        <v>1042809</v>
      </c>
    </row>
    <row r="47" spans="2:11" ht="12.75">
      <c r="B47" s="13"/>
      <c r="C47" s="13"/>
      <c r="D47" s="13"/>
      <c r="E47" s="29"/>
      <c r="F47" s="29"/>
      <c r="G47" s="17" t="s">
        <v>61</v>
      </c>
      <c r="H47" s="17"/>
      <c r="I47" s="17"/>
      <c r="J47" s="14">
        <v>314025</v>
      </c>
      <c r="K47" s="14">
        <v>472912</v>
      </c>
    </row>
    <row r="48" spans="2:11" ht="12.75">
      <c r="B48" s="13"/>
      <c r="C48" s="13"/>
      <c r="D48" s="13"/>
      <c r="E48" s="29"/>
      <c r="F48" s="29"/>
      <c r="G48" s="17" t="s">
        <v>62</v>
      </c>
      <c r="H48" s="17"/>
      <c r="I48" s="17"/>
      <c r="J48" s="14">
        <v>20386</v>
      </c>
      <c r="K48" s="14">
        <v>39552</v>
      </c>
    </row>
    <row r="49" spans="2:11" ht="12.75" customHeight="1">
      <c r="B49" s="32" t="s">
        <v>63</v>
      </c>
      <c r="C49" s="32"/>
      <c r="D49" s="32"/>
      <c r="E49" s="33">
        <v>6315471</v>
      </c>
      <c r="F49" s="33">
        <v>168679</v>
      </c>
      <c r="G49" s="15" t="s">
        <v>64</v>
      </c>
      <c r="H49" s="15"/>
      <c r="I49" s="15"/>
      <c r="J49" s="14">
        <f>J47-J48</f>
        <v>293639</v>
      </c>
      <c r="K49" s="14">
        <f>K47-K48</f>
        <v>433360</v>
      </c>
    </row>
    <row r="50" spans="2:11" ht="23.25" customHeight="1">
      <c r="B50" s="32"/>
      <c r="C50" s="32"/>
      <c r="D50" s="32"/>
      <c r="E50" s="33"/>
      <c r="F50" s="33"/>
      <c r="G50" s="13" t="s">
        <v>65</v>
      </c>
      <c r="H50" s="13"/>
      <c r="I50" s="13"/>
      <c r="J50" s="14">
        <v>8423</v>
      </c>
      <c r="K50" s="14">
        <v>-4499</v>
      </c>
    </row>
    <row r="51" spans="2:11" ht="38.25" customHeight="1">
      <c r="B51" s="32"/>
      <c r="C51" s="32"/>
      <c r="D51" s="32"/>
      <c r="E51" s="33"/>
      <c r="F51" s="33"/>
      <c r="G51" s="34" t="s">
        <v>66</v>
      </c>
      <c r="H51" s="34"/>
      <c r="I51" s="34"/>
      <c r="J51" s="14"/>
      <c r="K51" s="14"/>
    </row>
    <row r="52" spans="2:11" ht="38.25" customHeight="1">
      <c r="B52" s="32"/>
      <c r="C52" s="32"/>
      <c r="D52" s="32"/>
      <c r="E52" s="33"/>
      <c r="F52" s="33"/>
      <c r="G52" s="34" t="s">
        <v>67</v>
      </c>
      <c r="H52" s="34"/>
      <c r="I52" s="34"/>
      <c r="J52" s="14"/>
      <c r="K52" s="14"/>
    </row>
    <row r="53" spans="2:11" ht="26.25" customHeight="1">
      <c r="B53" s="32"/>
      <c r="C53" s="32"/>
      <c r="D53" s="32"/>
      <c r="E53" s="33"/>
      <c r="F53" s="33"/>
      <c r="G53" s="34" t="s">
        <v>68</v>
      </c>
      <c r="H53" s="34"/>
      <c r="I53" s="34"/>
      <c r="J53" s="14"/>
      <c r="K53" s="14"/>
    </row>
    <row r="54" spans="2:11" ht="26.25" customHeight="1">
      <c r="B54" s="32"/>
      <c r="C54" s="32"/>
      <c r="D54" s="32"/>
      <c r="E54" s="33"/>
      <c r="F54" s="33"/>
      <c r="G54" s="34" t="s">
        <v>69</v>
      </c>
      <c r="H54" s="34"/>
      <c r="I54" s="34"/>
      <c r="J54" s="14"/>
      <c r="K54" s="14"/>
    </row>
    <row r="55" spans="2:11" ht="12.75" customHeight="1">
      <c r="B55" s="13" t="s">
        <v>70</v>
      </c>
      <c r="C55" s="13"/>
      <c r="D55" s="13"/>
      <c r="E55" s="29">
        <v>5819290</v>
      </c>
      <c r="F55" s="29">
        <v>2810631</v>
      </c>
      <c r="G55" s="13" t="s">
        <v>71</v>
      </c>
      <c r="H55" s="13"/>
      <c r="I55" s="13"/>
      <c r="J55" s="14">
        <v>-4971</v>
      </c>
      <c r="K55" s="14">
        <v>-500444</v>
      </c>
    </row>
    <row r="56" spans="2:11" ht="12.75">
      <c r="B56" s="13"/>
      <c r="C56" s="13"/>
      <c r="D56" s="13"/>
      <c r="E56" s="29"/>
      <c r="F56" s="29"/>
      <c r="G56" s="13"/>
      <c r="H56" s="13"/>
      <c r="I56" s="13"/>
      <c r="J56" s="14"/>
      <c r="K56" s="14"/>
    </row>
    <row r="57" spans="2:11" ht="36" customHeight="1">
      <c r="B57" s="35" t="s">
        <v>72</v>
      </c>
      <c r="C57" s="35"/>
      <c r="D57" s="35"/>
      <c r="E57" s="29"/>
      <c r="F57" s="29"/>
      <c r="G57" s="30" t="s">
        <v>73</v>
      </c>
      <c r="H57" s="30"/>
      <c r="I57" s="30"/>
      <c r="J57" s="14">
        <v>760</v>
      </c>
      <c r="K57" s="14">
        <v>7070</v>
      </c>
    </row>
    <row r="58" spans="2:11" ht="15.75" customHeight="1">
      <c r="B58" s="35"/>
      <c r="C58" s="35"/>
      <c r="D58" s="35"/>
      <c r="E58" s="29"/>
      <c r="F58" s="29"/>
      <c r="G58" s="30" t="s">
        <v>74</v>
      </c>
      <c r="H58" s="30"/>
      <c r="I58" s="30"/>
      <c r="J58" s="36">
        <v>1933</v>
      </c>
      <c r="K58" s="36">
        <v>3363</v>
      </c>
    </row>
    <row r="59" spans="2:11" ht="32.25" customHeight="1">
      <c r="B59" s="35"/>
      <c r="C59" s="35"/>
      <c r="D59" s="35"/>
      <c r="E59" s="29">
        <v>881997</v>
      </c>
      <c r="F59" s="29">
        <v>-2065490</v>
      </c>
      <c r="G59" s="37" t="s">
        <v>75</v>
      </c>
      <c r="H59" s="37"/>
      <c r="I59" s="37"/>
      <c r="J59" s="29">
        <v>-26438</v>
      </c>
      <c r="K59" s="29">
        <v>-199849</v>
      </c>
    </row>
    <row r="60" spans="2:11" ht="32.25" customHeight="1">
      <c r="B60" s="35"/>
      <c r="C60" s="35"/>
      <c r="D60" s="35"/>
      <c r="E60" s="29"/>
      <c r="F60" s="29"/>
      <c r="G60" s="37" t="s">
        <v>76</v>
      </c>
      <c r="H60" s="37"/>
      <c r="I60" s="37"/>
      <c r="J60" s="29">
        <v>287338</v>
      </c>
      <c r="K60" s="29">
        <v>383103</v>
      </c>
    </row>
    <row r="61" spans="2:11" ht="21" customHeight="1">
      <c r="B61" s="35"/>
      <c r="C61" s="35"/>
      <c r="D61" s="35"/>
      <c r="E61" s="29"/>
      <c r="F61" s="29"/>
      <c r="G61" s="13" t="s">
        <v>77</v>
      </c>
      <c r="H61" s="13"/>
      <c r="I61" s="13"/>
      <c r="J61" s="14">
        <v>47868</v>
      </c>
      <c r="K61" s="14">
        <v>84501</v>
      </c>
    </row>
    <row r="62" spans="2:11" ht="25.5" customHeight="1">
      <c r="B62" s="38" t="s">
        <v>78</v>
      </c>
      <c r="C62" s="38"/>
      <c r="D62" s="38"/>
      <c r="E62" s="29">
        <v>854626</v>
      </c>
      <c r="F62" s="29">
        <v>-2098183</v>
      </c>
      <c r="G62" s="13"/>
      <c r="H62" s="13"/>
      <c r="I62" s="13"/>
      <c r="J62" s="14"/>
      <c r="K62" s="14"/>
    </row>
    <row r="63" spans="2:11" ht="22.5" customHeight="1">
      <c r="B63" s="26" t="s">
        <v>79</v>
      </c>
      <c r="C63" s="26"/>
      <c r="D63" s="26"/>
      <c r="E63" s="29"/>
      <c r="F63" s="29"/>
      <c r="G63" s="37" t="s">
        <v>80</v>
      </c>
      <c r="H63" s="37"/>
      <c r="I63" s="37"/>
      <c r="J63" s="14">
        <v>378964</v>
      </c>
      <c r="K63" s="14">
        <v>496673</v>
      </c>
    </row>
    <row r="64" spans="2:11" ht="12.75" customHeight="1">
      <c r="B64" s="26"/>
      <c r="C64" s="26"/>
      <c r="D64" s="26"/>
      <c r="E64" s="29"/>
      <c r="F64" s="29"/>
      <c r="G64" s="37" t="s">
        <v>81</v>
      </c>
      <c r="H64" s="37"/>
      <c r="I64" s="37"/>
      <c r="J64" s="36">
        <v>417699</v>
      </c>
      <c r="K64" s="36">
        <v>1303802</v>
      </c>
    </row>
    <row r="65" spans="2:11" ht="31.5" customHeight="1">
      <c r="B65" s="32" t="s">
        <v>82</v>
      </c>
      <c r="C65" s="32"/>
      <c r="D65" s="32"/>
      <c r="E65" s="29">
        <v>5314</v>
      </c>
      <c r="F65" s="29">
        <v>42284</v>
      </c>
      <c r="G65" s="37"/>
      <c r="H65" s="37"/>
      <c r="I65" s="37"/>
      <c r="J65" s="36"/>
      <c r="K65" s="36"/>
    </row>
    <row r="66" spans="2:11" ht="36.75" customHeight="1">
      <c r="B66" s="32" t="s">
        <v>83</v>
      </c>
      <c r="C66" s="32"/>
      <c r="D66" s="32"/>
      <c r="E66" s="39">
        <v>167543</v>
      </c>
      <c r="F66" s="39">
        <v>114958</v>
      </c>
      <c r="G66" s="13" t="s">
        <v>84</v>
      </c>
      <c r="H66" s="13"/>
      <c r="I66" s="13"/>
      <c r="J66" s="40">
        <v>405140</v>
      </c>
      <c r="K66" s="40">
        <v>852961</v>
      </c>
    </row>
    <row r="67" spans="2:11" ht="36" customHeight="1">
      <c r="B67" s="38" t="s">
        <v>85</v>
      </c>
      <c r="C67" s="38"/>
      <c r="D67" s="38"/>
      <c r="E67" s="33">
        <f>E65-E66</f>
        <v>-162229</v>
      </c>
      <c r="F67" s="33">
        <f>F65-F66</f>
        <v>-72674</v>
      </c>
      <c r="G67" s="26" t="s">
        <v>86</v>
      </c>
      <c r="H67" s="26"/>
      <c r="I67" s="26"/>
      <c r="J67" s="29">
        <v>412216</v>
      </c>
      <c r="K67" s="29">
        <v>268374</v>
      </c>
    </row>
    <row r="68" spans="2:11" ht="26.25" customHeight="1">
      <c r="B68" s="26" t="s">
        <v>87</v>
      </c>
      <c r="C68" s="26"/>
      <c r="D68" s="26"/>
      <c r="E68" s="29"/>
      <c r="F68" s="29"/>
      <c r="G68" s="26" t="s">
        <v>88</v>
      </c>
      <c r="H68" s="26"/>
      <c r="I68" s="26"/>
      <c r="J68" s="18"/>
      <c r="K68" s="18"/>
    </row>
    <row r="69" spans="2:11" ht="12.75">
      <c r="B69" s="26"/>
      <c r="C69" s="26"/>
      <c r="D69" s="26"/>
      <c r="E69" s="29"/>
      <c r="F69" s="29"/>
      <c r="G69" s="26"/>
      <c r="H69" s="26"/>
      <c r="I69" s="26"/>
      <c r="J69" s="18"/>
      <c r="K69" s="18"/>
    </row>
    <row r="70" spans="2:11" ht="39" customHeight="1">
      <c r="B70" s="32" t="s">
        <v>89</v>
      </c>
      <c r="C70" s="32"/>
      <c r="D70" s="32"/>
      <c r="E70" s="29">
        <v>576320</v>
      </c>
      <c r="F70" s="29">
        <v>2675129</v>
      </c>
      <c r="G70" s="28" t="s">
        <v>90</v>
      </c>
      <c r="H70" s="28"/>
      <c r="I70" s="28"/>
      <c r="J70" s="14">
        <v>412216</v>
      </c>
      <c r="K70" s="14">
        <v>268374</v>
      </c>
    </row>
    <row r="71" spans="2:11" ht="25.5" customHeight="1">
      <c r="B71" s="13" t="s">
        <v>91</v>
      </c>
      <c r="C71" s="13"/>
      <c r="D71" s="13"/>
      <c r="E71" s="39">
        <v>56271</v>
      </c>
      <c r="F71" s="39"/>
      <c r="G71" s="28"/>
      <c r="H71" s="28"/>
      <c r="I71" s="28"/>
      <c r="J71" s="14"/>
      <c r="K71" s="14"/>
    </row>
    <row r="72" spans="2:11" ht="28.5" customHeight="1">
      <c r="B72" s="13" t="s">
        <v>92</v>
      </c>
      <c r="C72" s="13"/>
      <c r="D72" s="13"/>
      <c r="E72" s="29"/>
      <c r="F72" s="29"/>
      <c r="G72" s="30" t="s">
        <v>93</v>
      </c>
      <c r="H72" s="30"/>
      <c r="I72" s="30"/>
      <c r="J72" s="29">
        <v>21743</v>
      </c>
      <c r="K72" s="29">
        <v>15517</v>
      </c>
    </row>
    <row r="73" spans="2:11" ht="42" customHeight="1">
      <c r="B73" s="13" t="s">
        <v>94</v>
      </c>
      <c r="C73" s="13"/>
      <c r="D73" s="13"/>
      <c r="E73" s="18">
        <f>E70-E71</f>
        <v>520049</v>
      </c>
      <c r="F73" s="18">
        <v>2675129</v>
      </c>
      <c r="G73" s="13" t="s">
        <v>95</v>
      </c>
      <c r="H73" s="13"/>
      <c r="I73" s="13"/>
      <c r="J73" s="29"/>
      <c r="K73" s="29">
        <v>3084</v>
      </c>
    </row>
    <row r="74" spans="2:11" ht="42" customHeight="1">
      <c r="B74" s="13"/>
      <c r="C74" s="13"/>
      <c r="D74" s="13"/>
      <c r="E74" s="18"/>
      <c r="F74" s="18"/>
      <c r="G74" s="13" t="s">
        <v>96</v>
      </c>
      <c r="H74" s="13"/>
      <c r="I74" s="13"/>
      <c r="J74" s="29">
        <v>1491</v>
      </c>
      <c r="K74" s="29"/>
    </row>
    <row r="75" spans="2:11" ht="57.75" customHeight="1">
      <c r="B75" s="26" t="s">
        <v>97</v>
      </c>
      <c r="C75" s="26"/>
      <c r="D75" s="26"/>
      <c r="E75" s="29">
        <v>8159430</v>
      </c>
      <c r="F75" s="29">
        <v>5039981</v>
      </c>
      <c r="G75" s="26" t="s">
        <v>98</v>
      </c>
      <c r="H75" s="26"/>
      <c r="I75" s="26"/>
      <c r="J75" s="29">
        <f>J70-J72-J74</f>
        <v>388982</v>
      </c>
      <c r="K75" s="29">
        <f>K70-K72+K73-K74</f>
        <v>255941</v>
      </c>
    </row>
    <row r="76" spans="2:11" ht="24.75" customHeight="1">
      <c r="B76" s="26" t="s">
        <v>99</v>
      </c>
      <c r="C76" s="26"/>
      <c r="D76" s="26"/>
      <c r="E76" s="29">
        <v>6946984</v>
      </c>
      <c r="F76" s="41">
        <v>4535709</v>
      </c>
      <c r="G76" s="26" t="s">
        <v>100</v>
      </c>
      <c r="H76" s="26"/>
      <c r="I76" s="26"/>
      <c r="J76" s="39"/>
      <c r="K76" s="39"/>
    </row>
    <row r="77" spans="2:11" ht="23.25" customHeight="1">
      <c r="B77" s="26" t="s">
        <v>101</v>
      </c>
      <c r="C77" s="26"/>
      <c r="D77" s="26"/>
      <c r="E77" s="29">
        <f>E75-E76</f>
        <v>1212446</v>
      </c>
      <c r="F77" s="29">
        <f>F75-F76</f>
        <v>504272</v>
      </c>
      <c r="G77" s="26" t="s">
        <v>102</v>
      </c>
      <c r="H77" s="26"/>
      <c r="I77" s="26"/>
      <c r="J77" s="29">
        <v>3</v>
      </c>
      <c r="K77" s="29">
        <v>2</v>
      </c>
    </row>
    <row r="78" spans="2:11" ht="28.5" customHeight="1">
      <c r="B78" s="26" t="s">
        <v>103</v>
      </c>
      <c r="C78" s="26"/>
      <c r="D78" s="26"/>
      <c r="E78" s="29">
        <v>635043</v>
      </c>
      <c r="F78" s="29">
        <v>1813351</v>
      </c>
      <c r="G78" s="26" t="s">
        <v>104</v>
      </c>
      <c r="H78" s="26"/>
      <c r="I78" s="26"/>
      <c r="J78" s="29"/>
      <c r="K78" s="29"/>
    </row>
    <row r="79" spans="2:6" ht="25.5" customHeight="1">
      <c r="B79" s="26" t="s">
        <v>105</v>
      </c>
      <c r="C79" s="26"/>
      <c r="D79" s="26"/>
      <c r="E79" s="29">
        <f>31074-65212</f>
        <v>-34138</v>
      </c>
      <c r="F79" s="29">
        <f>101033-72020</f>
        <v>29013</v>
      </c>
    </row>
    <row r="80" spans="2:11" ht="25.5" customHeight="1">
      <c r="B80" s="26" t="s">
        <v>106</v>
      </c>
      <c r="C80" s="26"/>
      <c r="D80" s="26"/>
      <c r="E80" s="29">
        <f>E77+E78+E79</f>
        <v>1813351</v>
      </c>
      <c r="F80" s="29">
        <f>F77+F78+F79</f>
        <v>2346636</v>
      </c>
      <c r="G80" s="42"/>
      <c r="H80" s="42"/>
      <c r="I80" s="42"/>
      <c r="J80" s="24"/>
      <c r="K80" s="24"/>
    </row>
    <row r="81" spans="7:11" ht="11.25" customHeight="1">
      <c r="G81" s="42"/>
      <c r="H81" s="42"/>
      <c r="I81" s="42"/>
      <c r="J81" s="24"/>
      <c r="K81" s="24"/>
    </row>
    <row r="82" spans="2:11" ht="48" customHeight="1">
      <c r="B82" s="43" t="s">
        <v>107</v>
      </c>
      <c r="C82" s="43"/>
      <c r="D82" s="43"/>
      <c r="E82" s="43"/>
      <c r="F82" s="43"/>
      <c r="G82" s="43"/>
      <c r="H82" s="43"/>
      <c r="I82" s="43"/>
      <c r="J82" s="43"/>
      <c r="K82" s="43"/>
    </row>
    <row r="83" spans="7:11" ht="5.25" customHeight="1">
      <c r="G83" s="42"/>
      <c r="H83" s="42"/>
      <c r="I83" s="42"/>
      <c r="J83" s="24"/>
      <c r="K83" s="24"/>
    </row>
    <row r="84" spans="2:11" ht="80.25" customHeight="1">
      <c r="B84" s="43" t="s">
        <v>108</v>
      </c>
      <c r="C84" s="43"/>
      <c r="D84" s="43"/>
      <c r="E84" s="43"/>
      <c r="F84" s="43"/>
      <c r="G84" s="43"/>
      <c r="H84" s="43"/>
      <c r="I84" s="43"/>
      <c r="J84" s="43"/>
      <c r="K84" s="43"/>
    </row>
    <row r="87" spans="2:12" ht="12.75">
      <c r="B87" s="44" t="s">
        <v>109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</row>
    <row r="89" spans="1:12" ht="18.75" customHeight="1">
      <c r="A89" s="45"/>
      <c r="B89" s="46"/>
      <c r="C89" s="46"/>
      <c r="D89" s="47">
        <v>2007</v>
      </c>
      <c r="E89" s="47"/>
      <c r="F89" s="47"/>
      <c r="G89" s="47"/>
      <c r="H89" s="48">
        <v>2008</v>
      </c>
      <c r="I89" s="48"/>
      <c r="J89" s="48"/>
      <c r="K89" s="48"/>
      <c r="L89" s="49"/>
    </row>
    <row r="90" spans="1:12" ht="21.75" customHeight="1">
      <c r="A90" s="50"/>
      <c r="B90" s="46"/>
      <c r="C90" s="46"/>
      <c r="D90" s="48" t="s">
        <v>110</v>
      </c>
      <c r="E90" s="48" t="s">
        <v>111</v>
      </c>
      <c r="F90" s="48" t="s">
        <v>112</v>
      </c>
      <c r="G90" s="48" t="s">
        <v>113</v>
      </c>
      <c r="H90" s="48" t="s">
        <v>110</v>
      </c>
      <c r="I90" s="48" t="s">
        <v>111</v>
      </c>
      <c r="J90" s="48" t="s">
        <v>112</v>
      </c>
      <c r="K90" s="48" t="s">
        <v>113</v>
      </c>
      <c r="L90" s="51"/>
    </row>
    <row r="91" spans="1:14" ht="24" customHeight="1">
      <c r="A91" s="50"/>
      <c r="B91" s="52" t="s">
        <v>114</v>
      </c>
      <c r="C91" s="52"/>
      <c r="D91" s="29">
        <v>1335900</v>
      </c>
      <c r="E91" s="53"/>
      <c r="F91" s="53"/>
      <c r="G91" s="54">
        <v>1335900</v>
      </c>
      <c r="H91" s="54">
        <v>1335900</v>
      </c>
      <c r="I91" s="54"/>
      <c r="J91" s="54"/>
      <c r="K91" s="54">
        <v>1335900</v>
      </c>
      <c r="L91" s="51"/>
      <c r="N91" s="55"/>
    </row>
    <row r="92" spans="1:14" ht="22.5" customHeight="1">
      <c r="A92" s="50"/>
      <c r="B92" s="52" t="s">
        <v>115</v>
      </c>
      <c r="C92" s="52"/>
      <c r="D92" s="56"/>
      <c r="E92" s="53"/>
      <c r="F92" s="53"/>
      <c r="G92" s="53"/>
      <c r="H92" s="53"/>
      <c r="I92" s="53"/>
      <c r="J92" s="53"/>
      <c r="K92" s="53"/>
      <c r="L92" s="57"/>
      <c r="N92" s="55"/>
    </row>
    <row r="93" spans="1:14" ht="24.75" customHeight="1">
      <c r="A93" s="50"/>
      <c r="B93" s="52" t="s">
        <v>116</v>
      </c>
      <c r="C93" s="52"/>
      <c r="D93" s="58"/>
      <c r="E93" s="59"/>
      <c r="F93" s="59"/>
      <c r="G93" s="59"/>
      <c r="H93" s="59"/>
      <c r="I93" s="59"/>
      <c r="J93" s="59"/>
      <c r="K93" s="59"/>
      <c r="L93" s="57"/>
      <c r="N93" s="57"/>
    </row>
    <row r="94" spans="1:14" ht="22.5" customHeight="1">
      <c r="A94" s="50"/>
      <c r="B94" s="52" t="s">
        <v>117</v>
      </c>
      <c r="C94" s="52"/>
      <c r="D94" s="29">
        <v>852120</v>
      </c>
      <c r="E94" s="60"/>
      <c r="F94" s="60"/>
      <c r="G94" s="29">
        <v>852120</v>
      </c>
      <c r="H94" s="29">
        <v>852120</v>
      </c>
      <c r="I94" s="60"/>
      <c r="J94" s="60"/>
      <c r="K94" s="29">
        <v>852120</v>
      </c>
      <c r="L94" s="57"/>
      <c r="N94" s="57"/>
    </row>
    <row r="95" spans="1:14" ht="21" customHeight="1">
      <c r="A95" s="50"/>
      <c r="B95" s="52" t="s">
        <v>118</v>
      </c>
      <c r="C95" s="52"/>
      <c r="D95" s="29">
        <v>446173</v>
      </c>
      <c r="E95" s="29">
        <v>277651</v>
      </c>
      <c r="F95" s="60"/>
      <c r="G95" s="29">
        <f>D95+E95</f>
        <v>723824</v>
      </c>
      <c r="H95" s="29">
        <v>723824</v>
      </c>
      <c r="I95" s="29">
        <v>390869</v>
      </c>
      <c r="J95" s="29"/>
      <c r="K95" s="29">
        <f>H95+I95</f>
        <v>1114693</v>
      </c>
      <c r="L95" s="57"/>
      <c r="N95" s="57"/>
    </row>
    <row r="96" spans="1:14" ht="27.75" customHeight="1">
      <c r="A96" s="50"/>
      <c r="B96" s="52" t="s">
        <v>43</v>
      </c>
      <c r="C96" s="52"/>
      <c r="D96" s="29">
        <v>319103</v>
      </c>
      <c r="E96" s="29"/>
      <c r="F96" s="29">
        <v>1887</v>
      </c>
      <c r="G96" s="29">
        <f>D96-F96</f>
        <v>317216</v>
      </c>
      <c r="H96" s="29">
        <v>317216</v>
      </c>
      <c r="I96" s="29"/>
      <c r="J96" s="29">
        <v>2253</v>
      </c>
      <c r="K96" s="29">
        <f>H96-J96</f>
        <v>314963</v>
      </c>
      <c r="L96" s="57"/>
      <c r="N96" s="57"/>
    </row>
    <row r="97" spans="1:14" ht="25.5" customHeight="1">
      <c r="A97" s="50"/>
      <c r="B97" s="52" t="s">
        <v>45</v>
      </c>
      <c r="C97" s="52"/>
      <c r="D97" s="29">
        <v>277651</v>
      </c>
      <c r="E97" s="29">
        <v>390869</v>
      </c>
      <c r="F97" s="29">
        <v>277651</v>
      </c>
      <c r="G97" s="29">
        <f>D97+E97-F97</f>
        <v>390869</v>
      </c>
      <c r="H97" s="29">
        <v>390869</v>
      </c>
      <c r="I97" s="29">
        <v>258195</v>
      </c>
      <c r="J97" s="29">
        <v>390869</v>
      </c>
      <c r="K97" s="29">
        <f>H97+I97-J97</f>
        <v>258195</v>
      </c>
      <c r="L97" s="57"/>
      <c r="N97" s="57"/>
    </row>
    <row r="98" spans="1:14" ht="24" customHeight="1">
      <c r="A98" s="50"/>
      <c r="B98" s="52" t="s">
        <v>119</v>
      </c>
      <c r="C98" s="52"/>
      <c r="D98" s="29"/>
      <c r="E98" s="29"/>
      <c r="F98" s="29"/>
      <c r="G98" s="29"/>
      <c r="H98" s="29"/>
      <c r="I98" s="29"/>
      <c r="J98" s="29"/>
      <c r="K98" s="29"/>
      <c r="L98" s="57"/>
      <c r="N98" s="57"/>
    </row>
    <row r="99" spans="1:14" ht="27" customHeight="1">
      <c r="A99" s="50"/>
      <c r="B99" s="52" t="s">
        <v>120</v>
      </c>
      <c r="C99" s="52"/>
      <c r="D99" s="29"/>
      <c r="E99" s="29"/>
      <c r="F99" s="29"/>
      <c r="G99" s="29"/>
      <c r="H99" s="29"/>
      <c r="I99" s="29"/>
      <c r="J99" s="29"/>
      <c r="K99" s="29"/>
      <c r="L99" s="57"/>
      <c r="N99" s="57"/>
    </row>
    <row r="100" spans="1:14" ht="31.5" customHeight="1">
      <c r="A100" s="50"/>
      <c r="B100" s="52" t="s">
        <v>121</v>
      </c>
      <c r="C100" s="52"/>
      <c r="D100" s="29"/>
      <c r="E100" s="29"/>
      <c r="F100" s="29"/>
      <c r="G100" s="29"/>
      <c r="H100" s="29"/>
      <c r="I100" s="29"/>
      <c r="J100" s="29"/>
      <c r="K100" s="29"/>
      <c r="L100" s="57"/>
      <c r="N100" s="57"/>
    </row>
    <row r="101" spans="1:14" ht="27" customHeight="1">
      <c r="A101" s="50"/>
      <c r="B101" s="52" t="s">
        <v>122</v>
      </c>
      <c r="C101" s="52"/>
      <c r="D101" s="29">
        <f>D91+D94+D95+D96+D97</f>
        <v>3230947</v>
      </c>
      <c r="E101" s="29">
        <f>E95+E97</f>
        <v>668520</v>
      </c>
      <c r="F101" s="29">
        <f>F96+F97</f>
        <v>279538</v>
      </c>
      <c r="G101" s="29">
        <f>G91+G94+G95+G96+G97</f>
        <v>3619929</v>
      </c>
      <c r="H101" s="29">
        <f>H91+H94+H95+H96+H97</f>
        <v>3619929</v>
      </c>
      <c r="I101" s="29">
        <f>I95+I97</f>
        <v>649064</v>
      </c>
      <c r="J101" s="29">
        <f>J96+J97</f>
        <v>393122</v>
      </c>
      <c r="K101" s="29">
        <f>K91+K94+K95+K96+K97</f>
        <v>3875871</v>
      </c>
      <c r="L101" s="57"/>
      <c r="N101" s="57"/>
    </row>
    <row r="102" spans="1:14" ht="27" customHeight="1">
      <c r="A102" s="50"/>
      <c r="B102" s="52" t="s">
        <v>123</v>
      </c>
      <c r="C102" s="52"/>
      <c r="D102" s="29"/>
      <c r="E102" s="29"/>
      <c r="F102" s="29"/>
      <c r="G102" s="29"/>
      <c r="H102" s="29"/>
      <c r="I102" s="29"/>
      <c r="J102" s="29"/>
      <c r="K102" s="29"/>
      <c r="L102" s="57"/>
      <c r="N102" s="57"/>
    </row>
    <row r="103" ht="10.5" customHeight="1">
      <c r="N103" s="57"/>
    </row>
    <row r="104" spans="2:11" ht="80.25" customHeight="1">
      <c r="B104" s="61" t="s">
        <v>124</v>
      </c>
      <c r="C104" s="61"/>
      <c r="D104" s="61"/>
      <c r="E104" s="61"/>
      <c r="F104" s="61"/>
      <c r="G104" s="61"/>
      <c r="H104" s="61"/>
      <c r="I104" s="61"/>
      <c r="J104" s="61"/>
      <c r="K104" s="61"/>
    </row>
    <row r="105" spans="2:11" ht="3.75" customHeight="1">
      <c r="B105" s="62"/>
      <c r="C105" s="63"/>
      <c r="D105" s="63"/>
      <c r="E105" s="63"/>
      <c r="F105" s="63"/>
      <c r="G105" s="63"/>
      <c r="H105" s="63"/>
      <c r="I105" s="63"/>
      <c r="J105" s="63"/>
      <c r="K105" s="63"/>
    </row>
    <row r="106" spans="2:11" ht="44.25" customHeight="1">
      <c r="B106" s="64" t="s">
        <v>125</v>
      </c>
      <c r="C106" s="64"/>
      <c r="D106" s="64"/>
      <c r="E106" s="64"/>
      <c r="F106" s="64"/>
      <c r="G106" s="64"/>
      <c r="H106" s="64"/>
      <c r="I106" s="64"/>
      <c r="J106" s="64"/>
      <c r="K106" s="64"/>
    </row>
    <row r="107" spans="2:11" ht="3.75" customHeight="1">
      <c r="B107" s="65"/>
      <c r="C107" s="65"/>
      <c r="D107" s="65"/>
      <c r="E107" s="65"/>
      <c r="F107" s="65"/>
      <c r="G107" s="65"/>
      <c r="H107" s="65"/>
      <c r="I107" s="65"/>
      <c r="J107" s="65"/>
      <c r="K107" s="65"/>
    </row>
    <row r="108" spans="2:11" ht="26.25" customHeight="1">
      <c r="B108" s="66" t="s">
        <v>126</v>
      </c>
      <c r="C108" s="66"/>
      <c r="D108" s="66"/>
      <c r="E108" s="66"/>
      <c r="F108" s="66"/>
      <c r="G108" s="66"/>
      <c r="H108" s="66"/>
      <c r="I108" s="66"/>
      <c r="J108" s="66"/>
      <c r="K108" s="66"/>
    </row>
    <row r="109" spans="2:11" ht="12.75" customHeight="1">
      <c r="B109" s="67" t="s">
        <v>127</v>
      </c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2:11" ht="14.25" customHeight="1">
      <c r="B110" s="67"/>
      <c r="C110" s="67"/>
      <c r="D110" s="67"/>
      <c r="E110" s="67"/>
      <c r="F110" s="67"/>
      <c r="G110" s="67"/>
      <c r="H110" s="67"/>
      <c r="I110" s="67"/>
      <c r="J110" s="67"/>
      <c r="K110" s="67"/>
    </row>
    <row r="111" spans="2:11" ht="32.25" customHeight="1">
      <c r="B111" s="1" t="s">
        <v>128</v>
      </c>
      <c r="C111" s="1"/>
      <c r="D111" s="1"/>
      <c r="E111" s="1"/>
      <c r="F111" s="1"/>
      <c r="G111" s="1"/>
      <c r="H111" s="1"/>
      <c r="I111" s="1"/>
      <c r="J111" s="1"/>
      <c r="K111" s="1"/>
    </row>
    <row r="112" spans="2:11" ht="21.75" customHeight="1">
      <c r="B112" s="68"/>
      <c r="C112" s="69"/>
      <c r="D112" s="69"/>
      <c r="E112" s="69"/>
      <c r="F112" s="69"/>
      <c r="G112" s="69"/>
      <c r="H112" s="69"/>
      <c r="I112" s="69"/>
      <c r="J112" s="69"/>
      <c r="K112" s="69"/>
    </row>
    <row r="113" spans="2:11" ht="12.75">
      <c r="B113" s="4" t="s">
        <v>129</v>
      </c>
      <c r="C113" s="4"/>
      <c r="D113" s="4"/>
      <c r="E113" s="4"/>
      <c r="F113" s="70"/>
      <c r="G113" s="4"/>
      <c r="H113" s="71" t="s">
        <v>130</v>
      </c>
      <c r="I113" s="71"/>
      <c r="J113" s="71"/>
      <c r="K113" s="71"/>
    </row>
    <row r="114" spans="2:11" ht="12.75">
      <c r="B114" s="4"/>
      <c r="C114" s="4"/>
      <c r="D114" s="4"/>
      <c r="E114" s="4"/>
      <c r="F114" s="70"/>
      <c r="G114" s="4"/>
      <c r="H114" s="72" t="s">
        <v>131</v>
      </c>
      <c r="I114" s="72"/>
      <c r="J114" s="72"/>
      <c r="K114" s="72"/>
    </row>
    <row r="115" spans="2:11" ht="12.75">
      <c r="B115" s="4"/>
      <c r="C115" s="4"/>
      <c r="D115" s="4"/>
      <c r="E115" s="4"/>
      <c r="F115" s="70"/>
      <c r="G115" s="4"/>
      <c r="H115" s="72"/>
      <c r="I115" s="73"/>
      <c r="J115" s="73"/>
      <c r="K115" s="73"/>
    </row>
    <row r="116" spans="2:11" ht="12.75">
      <c r="B116" s="4"/>
      <c r="C116" s="4"/>
      <c r="D116" s="4"/>
      <c r="E116" s="4"/>
      <c r="F116" s="70"/>
      <c r="G116" s="4"/>
      <c r="H116" s="72"/>
      <c r="I116" s="73"/>
      <c r="J116" s="73"/>
      <c r="K116" s="73"/>
    </row>
  </sheetData>
  <sheetProtection sheet="1" objects="1" scenarios="1"/>
  <mergeCells count="174">
    <mergeCell ref="B1:K1"/>
    <mergeCell ref="B3:K3"/>
    <mergeCell ref="B4:K4"/>
    <mergeCell ref="B6:K6"/>
    <mergeCell ref="B7:C7"/>
    <mergeCell ref="D7:G7"/>
    <mergeCell ref="H7:I7"/>
    <mergeCell ref="J7:K7"/>
    <mergeCell ref="B8:C8"/>
    <mergeCell ref="D8:G8"/>
    <mergeCell ref="H8:I8"/>
    <mergeCell ref="J8:K8"/>
    <mergeCell ref="B10:K10"/>
    <mergeCell ref="B12:K12"/>
    <mergeCell ref="B13:D13"/>
    <mergeCell ref="G13:I13"/>
    <mergeCell ref="B14:D14"/>
    <mergeCell ref="G14:I14"/>
    <mergeCell ref="B15:D17"/>
    <mergeCell ref="E15:E17"/>
    <mergeCell ref="F15:F17"/>
    <mergeCell ref="G15:I15"/>
    <mergeCell ref="G16:I16"/>
    <mergeCell ref="G17:I17"/>
    <mergeCell ref="B18:D18"/>
    <mergeCell ref="G18:I18"/>
    <mergeCell ref="B19:D19"/>
    <mergeCell ref="G19:I19"/>
    <mergeCell ref="B20:D20"/>
    <mergeCell ref="G20:I20"/>
    <mergeCell ref="B21:D21"/>
    <mergeCell ref="G21:I21"/>
    <mergeCell ref="B22:D22"/>
    <mergeCell ref="G22:I23"/>
    <mergeCell ref="J22:J23"/>
    <mergeCell ref="K22:K23"/>
    <mergeCell ref="B23:D23"/>
    <mergeCell ref="B24:D25"/>
    <mergeCell ref="E24:E25"/>
    <mergeCell ref="F24:F25"/>
    <mergeCell ref="G24:I24"/>
    <mergeCell ref="G25:I25"/>
    <mergeCell ref="B26:D26"/>
    <mergeCell ref="G26:I26"/>
    <mergeCell ref="B27:D27"/>
    <mergeCell ref="G27:I27"/>
    <mergeCell ref="B28:D28"/>
    <mergeCell ref="G28:I28"/>
    <mergeCell ref="B29:D29"/>
    <mergeCell ref="G29:I29"/>
    <mergeCell ref="B30:D30"/>
    <mergeCell ref="G30:I30"/>
    <mergeCell ref="B31:D31"/>
    <mergeCell ref="G31:I31"/>
    <mergeCell ref="G32:I32"/>
    <mergeCell ref="G33:I33"/>
    <mergeCell ref="B34:D34"/>
    <mergeCell ref="G34:I34"/>
    <mergeCell ref="B35:D35"/>
    <mergeCell ref="G35:I35"/>
    <mergeCell ref="B36:D36"/>
    <mergeCell ref="G36:I36"/>
    <mergeCell ref="B37:D37"/>
    <mergeCell ref="G37:I37"/>
    <mergeCell ref="B39:K39"/>
    <mergeCell ref="B41:F41"/>
    <mergeCell ref="G41:K41"/>
    <mergeCell ref="B42:D43"/>
    <mergeCell ref="E42:E43"/>
    <mergeCell ref="F42:F43"/>
    <mergeCell ref="G42:I43"/>
    <mergeCell ref="J42:J43"/>
    <mergeCell ref="K42:K43"/>
    <mergeCell ref="B44:D44"/>
    <mergeCell ref="G44:I44"/>
    <mergeCell ref="B45:D45"/>
    <mergeCell ref="G45:I45"/>
    <mergeCell ref="B46:D48"/>
    <mergeCell ref="E46:E48"/>
    <mergeCell ref="F46:F48"/>
    <mergeCell ref="G46:I46"/>
    <mergeCell ref="G47:I47"/>
    <mergeCell ref="G48:I48"/>
    <mergeCell ref="B49:D54"/>
    <mergeCell ref="E49:E54"/>
    <mergeCell ref="F49:F54"/>
    <mergeCell ref="G49:I49"/>
    <mergeCell ref="G50:I50"/>
    <mergeCell ref="G51:I51"/>
    <mergeCell ref="G52:I52"/>
    <mergeCell ref="G53:I53"/>
    <mergeCell ref="G54:I54"/>
    <mergeCell ref="B55:D56"/>
    <mergeCell ref="E55:E56"/>
    <mergeCell ref="F55:F56"/>
    <mergeCell ref="G55:I56"/>
    <mergeCell ref="J55:J56"/>
    <mergeCell ref="K55:K56"/>
    <mergeCell ref="B57:D61"/>
    <mergeCell ref="E57:E58"/>
    <mergeCell ref="F57:F58"/>
    <mergeCell ref="G57:I57"/>
    <mergeCell ref="G58:I58"/>
    <mergeCell ref="G59:I59"/>
    <mergeCell ref="G60:I60"/>
    <mergeCell ref="G61:I62"/>
    <mergeCell ref="J61:J62"/>
    <mergeCell ref="K61:K62"/>
    <mergeCell ref="B62:D62"/>
    <mergeCell ref="B63:D64"/>
    <mergeCell ref="E63:E64"/>
    <mergeCell ref="F63:F64"/>
    <mergeCell ref="G63:I63"/>
    <mergeCell ref="G64:I65"/>
    <mergeCell ref="J64:J65"/>
    <mergeCell ref="K64:K65"/>
    <mergeCell ref="B65:D65"/>
    <mergeCell ref="B66:D66"/>
    <mergeCell ref="G66:I66"/>
    <mergeCell ref="B67:D67"/>
    <mergeCell ref="G67:I67"/>
    <mergeCell ref="B68:D69"/>
    <mergeCell ref="E68:E69"/>
    <mergeCell ref="F68:F69"/>
    <mergeCell ref="G68:I69"/>
    <mergeCell ref="J68:J69"/>
    <mergeCell ref="K68:K69"/>
    <mergeCell ref="B70:D70"/>
    <mergeCell ref="G70:I71"/>
    <mergeCell ref="J70:J71"/>
    <mergeCell ref="K70:K71"/>
    <mergeCell ref="B71:D71"/>
    <mergeCell ref="B72:D72"/>
    <mergeCell ref="G72:I72"/>
    <mergeCell ref="B73:D74"/>
    <mergeCell ref="E73:E74"/>
    <mergeCell ref="F73:F74"/>
    <mergeCell ref="G73:I73"/>
    <mergeCell ref="G74:I74"/>
    <mergeCell ref="B75:D75"/>
    <mergeCell ref="G75:I75"/>
    <mergeCell ref="B76:D76"/>
    <mergeCell ref="G76:I76"/>
    <mergeCell ref="B77:D77"/>
    <mergeCell ref="G77:I77"/>
    <mergeCell ref="B78:D78"/>
    <mergeCell ref="G78:I78"/>
    <mergeCell ref="B79:D79"/>
    <mergeCell ref="B80:D80"/>
    <mergeCell ref="B82:K82"/>
    <mergeCell ref="B84:K84"/>
    <mergeCell ref="B87:K87"/>
    <mergeCell ref="B89:C90"/>
    <mergeCell ref="D89:G89"/>
    <mergeCell ref="H89:K89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4:K104"/>
    <mergeCell ref="B106:K106"/>
    <mergeCell ref="B108:K108"/>
    <mergeCell ref="B109:K110"/>
    <mergeCell ref="B111:K111"/>
    <mergeCell ref="H113:K113"/>
    <mergeCell ref="H114:K114"/>
  </mergeCells>
  <printOptions horizontalCentered="1"/>
  <pageMargins left="0.7479166666666667" right="0.7479166666666667" top="0.5902777777777778" bottom="0.5118055555555555" header="0.5118055555555555" footer="0.5118055555555555"/>
  <pageSetup horizontalDpi="300" verticalDpi="300" orientation="portrait" paperSize="9" scale="80"/>
  <headerFooter alignWithMargins="0">
    <oddFooter>&amp;C&amp;P</oddFooter>
  </headerFooter>
  <rowBreaks count="2" manualBreakCount="2">
    <brk id="39" max="255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Budimir Ćuslović</cp:lastModifiedBy>
  <cp:lastPrinted>2009-04-13T06:40:37Z</cp:lastPrinted>
  <dcterms:created xsi:type="dcterms:W3CDTF">2007-02-12T13:02:25Z</dcterms:created>
  <dcterms:modified xsi:type="dcterms:W3CDTF">2009-04-30T13:24:18Z</dcterms:modified>
  <cp:category/>
  <cp:version/>
  <cp:contentType/>
  <cp:contentStatus/>
  <cp:revision>2</cp:revision>
</cp:coreProperties>
</file>