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drustva'!$B$1:$K$97</definedName>
  </definedNames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<sst xmlns="http://schemas.openxmlformats.org/spreadsheetml/2006/main" count="123" uniqueCount="111">
  <si>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</si>
  <si>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</si>
  <si>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</si>
  <si>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</si>
  <si>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</si>
  <si>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</si>
  <si>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</si>
  <si>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</si>
  <si>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</si>
  <si>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</si>
  <si>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</si>
  <si>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</si>
  <si>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</si>
  <si>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</si>
  <si>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</si>
  <si>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</si>
  <si>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</si>
  <si>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</si>
  <si>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</si>
  <si>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</si>
  <si>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</si>
  <si>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</si>
  <si>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</si>
  <si>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</si>
  <si>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</si>
  <si>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</si>
  <si>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</si>
  <si>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</si>
  <si>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</si>
  <si>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</si>
  <si>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</si>
  <si>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</si>
  <si>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</si>
  <si>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</si>
  <si>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</si>
  <si>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</si>
  <si>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</si>
  <si>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</si>
  <si>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</si>
  <si>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</si>
  <si>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</si>
  <si>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</si>
  <si>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</si>
  <si>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</si>
  <si>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</si>
  <si>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</si>
  <si>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</si>
  <si>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</si>
  <si>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</si>
  <si>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</si>
  <si>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</si>
  <si>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</si>
  <si>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</si>
  <si>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</si>
  <si>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</si>
  <si>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</si>
  <si>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</si>
  <si>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</si>
  <si>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</si>
  <si>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</si>
  <si>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</si>
  <si>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</si>
  <si>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</si>
  <si>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</si>
  <si>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</si>
  <si>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</si>
  <si>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</si>
  <si>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</si>
  <si>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</si>
  <si>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</si>
  <si>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</si>
  <si>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</si>
  <si>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</si>
  <si>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</si>
  <si>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</si>
  <si>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</si>
  <si>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</si>
  <si>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</si>
  <si>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</si>
  <si>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</si>
  <si>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</si>
  <si>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</si>
  <si>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</si>
  <si>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</si>
  <si>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</si>
  <si>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</si>
  <si>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</si>
  <si>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</si>
  <si>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</si>
  <si>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</si>
  <si>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</si>
  <si>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</si>
  <si>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</si>
  <si>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</si>
  <si>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</si>
  <si>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</si>
  <si>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</si>
  <si>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</si>
  <si>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</si>
  <si>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</si>
  <si>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</si>
  <si>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</si>
  <si>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Тибор Ујвари</t>
  </si>
  <si>
    <t xml:space="preserve">Дана 4.12. 2008. године друштво је добило Решење о давању одобрења за издавање хартија од вредности без јавне понуде од стране Комисије за хартије од вредности. Друштво је сходно Одлуци скупштине од 20.03.2008. године, износ резерви од 26.997.761,55 динара , претвара у основни капитал на начин да се врши замена постојећих 200503 комада акција, номиналне вредности ос 100,00 динара и 63018 комада акција ниминалне вредности од 400,00 динара, тако да основни капитал друштва, након повећања износи 185.668.980,00 динара, и подељен је на 442069 комада обичних акција, појединачне вредности од 420,00 динара. </t>
  </si>
  <si>
    <t>"ALLTECH-FERMIN" АД ферментациона индустрија Сента</t>
  </si>
  <si>
    <t>"ALLTECH-FERMIN" АД СЕНТА</t>
  </si>
  <si>
    <t xml:space="preserve">Kарађорђева бб, Сента </t>
  </si>
  <si>
    <t>Ревалоризационе резерве</t>
  </si>
  <si>
    <r>
      <t>III ЗАКЉУЧНО МИШЉЕЊЕ РЕВИЗОРА "ERNST &amp; YOUNG" ДОО Београд  О ФИНАНСИЈСКИМ ИЗВЕШТАЈИМА:</t>
    </r>
    <r>
      <rPr>
        <b/>
        <sz val="10"/>
        <rFont val="Arial"/>
        <family val="2"/>
      </rPr>
      <t xml:space="preserve">
" По нашем мишљењу, финансијски извештаји приказују објективно и истинито финансијско станје Предузећа на дан 31.12.2008, године и резултате његовог пословања и новчане токове за годину која се завршила на тај дан, у складу са Законом о рачуноводству и ревизији и основама за презентацију датим у Напомени 2.1. уз приложене финансијске извештаје.</t>
    </r>
  </si>
  <si>
    <t>Увид у финансијске извештаје се може извршити у седишту привредног друштва у Сенти, ул. Карађорђева бб, сваког петка од 9,00 до 12,00 часова, а исто се може наћи на веб сајту друштва на адреси: www.alltech.com.</t>
  </si>
  <si>
    <t>08124345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</si>
</sst>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/>
    </xf>
    <xf numFmtId="0" fontId="0" fillId="33" borderId="19" xfId="0" applyFill="1" applyBorder="1" applyAlignment="1">
      <alignment horizontal="center" vertical="top"/>
    </xf>
    <xf numFmtId="0" fontId="7" fillId="33" borderId="2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justify" vertical="center"/>
    </xf>
    <xf numFmtId="0" fontId="1" fillId="33" borderId="0" xfId="0" applyFont="1" applyFill="1" applyAlignment="1">
      <alignment horizontal="justify" vertical="center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vertical="center"/>
    </xf>
    <xf numFmtId="3" fontId="1" fillId="33" borderId="11" xfId="0" applyNumberFormat="1" applyFont="1" applyFill="1" applyBorder="1" applyAlignment="1">
      <alignment vertical="center"/>
    </xf>
    <xf numFmtId="3" fontId="1" fillId="33" borderId="11" xfId="0" applyNumberFormat="1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3" fontId="1" fillId="33" borderId="11" xfId="0" applyNumberFormat="1" applyFont="1" applyFill="1" applyBorder="1" applyAlignment="1">
      <alignment horizontal="right" vertical="center" wrapText="1"/>
    </xf>
    <xf numFmtId="3" fontId="0" fillId="33" borderId="11" xfId="0" applyNumberFormat="1" applyFill="1" applyBorder="1" applyAlignment="1">
      <alignment horizontal="right" vertical="center"/>
    </xf>
    <xf numFmtId="3" fontId="3" fillId="33" borderId="11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SheetLayoutView="100" zoomScalePageLayoutView="0" workbookViewId="0" topLeftCell="A1">
      <selection activeCell="J7" sqref="J7:K7"/>
    </sheetView>
  </sheetViews>
  <sheetFormatPr defaultColWidth="9.140625" defaultRowHeight="12.75"/>
  <cols>
    <col min="1" max="1" width="9.140625" style="2" customWidth="1"/>
    <col min="2" max="2" width="11.28125" style="2" customWidth="1"/>
    <col min="3" max="10" width="9.140625" style="2" customWidth="1"/>
    <col min="11" max="11" width="8.7109375" style="2" customWidth="1"/>
    <col min="12" max="16384" width="9.140625" style="2" customWidth="1"/>
  </cols>
  <sheetData>
    <row r="1" spans="2:11" ht="41.25" customHeight="1">
      <c r="B1" s="1" t="s">
        <v>100</v>
      </c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3" t="s">
        <v>90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s="3" t="s">
        <v>104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6"/>
      <c r="C4" s="6"/>
      <c r="D4" s="6"/>
      <c r="E4" s="6"/>
      <c r="F4" s="6"/>
      <c r="G4" s="6"/>
      <c r="H4" s="6"/>
      <c r="I4" s="6"/>
      <c r="J4" s="7"/>
      <c r="K4" s="7"/>
    </row>
    <row r="5" spans="2:11" ht="12.75">
      <c r="B5" s="8" t="s">
        <v>0</v>
      </c>
      <c r="C5" s="8"/>
      <c r="D5" s="8"/>
      <c r="E5" s="8"/>
      <c r="F5" s="8"/>
      <c r="G5" s="8"/>
      <c r="H5" s="8"/>
      <c r="I5" s="8"/>
      <c r="J5" s="8"/>
      <c r="K5" s="8"/>
    </row>
    <row r="6" spans="2:11" ht="12.75">
      <c r="B6" s="9" t="s">
        <v>101</v>
      </c>
      <c r="C6" s="9"/>
      <c r="D6" s="83" t="s">
        <v>105</v>
      </c>
      <c r="E6" s="10"/>
      <c r="F6" s="10"/>
      <c r="G6" s="10"/>
      <c r="H6" s="9" t="s">
        <v>1</v>
      </c>
      <c r="I6" s="9"/>
      <c r="J6" s="104" t="s">
        <v>110</v>
      </c>
      <c r="K6" s="103"/>
    </row>
    <row r="7" spans="2:11" ht="12.75">
      <c r="B7" s="9" t="s">
        <v>2</v>
      </c>
      <c r="C7" s="9"/>
      <c r="D7" s="84" t="s">
        <v>106</v>
      </c>
      <c r="E7" s="12"/>
      <c r="F7" s="12"/>
      <c r="G7" s="13"/>
      <c r="H7" s="9" t="s">
        <v>3</v>
      </c>
      <c r="I7" s="9"/>
      <c r="J7" s="11">
        <v>102031159</v>
      </c>
      <c r="K7" s="13"/>
    </row>
    <row r="8" spans="2:11" ht="7.5" customHeight="1">
      <c r="B8" s="14"/>
      <c r="C8" s="14"/>
      <c r="D8" s="15"/>
      <c r="E8" s="15"/>
      <c r="F8" s="16"/>
      <c r="G8" s="16"/>
      <c r="H8" s="17"/>
      <c r="I8" s="17"/>
      <c r="J8" s="16"/>
      <c r="K8" s="16"/>
    </row>
    <row r="9" spans="2:11" ht="12.75">
      <c r="B9" s="18" t="s">
        <v>4</v>
      </c>
      <c r="C9" s="18"/>
      <c r="D9" s="18"/>
      <c r="E9" s="18"/>
      <c r="F9" s="18"/>
      <c r="G9" s="18"/>
      <c r="H9" s="18"/>
      <c r="I9" s="18"/>
      <c r="J9" s="18"/>
      <c r="K9" s="18"/>
    </row>
    <row r="10" spans="2:1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20" t="s">
        <v>5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2:11" ht="12.75">
      <c r="B12" s="21" t="s">
        <v>6</v>
      </c>
      <c r="C12" s="21"/>
      <c r="D12" s="21"/>
      <c r="E12" s="85" t="s">
        <v>91</v>
      </c>
      <c r="F12" s="85" t="s">
        <v>92</v>
      </c>
      <c r="G12" s="21" t="s">
        <v>7</v>
      </c>
      <c r="H12" s="21"/>
      <c r="I12" s="21"/>
      <c r="J12" s="85" t="s">
        <v>91</v>
      </c>
      <c r="K12" s="85" t="s">
        <v>92</v>
      </c>
    </row>
    <row r="13" spans="2:11" ht="12.75">
      <c r="B13" s="22" t="s">
        <v>8</v>
      </c>
      <c r="C13" s="22"/>
      <c r="D13" s="22"/>
      <c r="E13" s="87">
        <v>878979</v>
      </c>
      <c r="F13" s="87">
        <v>1082975</v>
      </c>
      <c r="G13" s="22" t="s">
        <v>9</v>
      </c>
      <c r="H13" s="22"/>
      <c r="I13" s="22"/>
      <c r="J13" s="86">
        <f>+J14+J16+-J21</f>
        <v>186845</v>
      </c>
      <c r="K13" s="86">
        <f>+K14+K16+-K21</f>
        <v>0</v>
      </c>
    </row>
    <row r="14" spans="2:11" ht="12.75">
      <c r="B14" s="23" t="s">
        <v>10</v>
      </c>
      <c r="C14" s="22"/>
      <c r="D14" s="22"/>
      <c r="E14" s="87">
        <v>0</v>
      </c>
      <c r="F14" s="87">
        <v>0</v>
      </c>
      <c r="G14" s="24" t="s">
        <v>74</v>
      </c>
      <c r="H14" s="25"/>
      <c r="I14" s="26"/>
      <c r="J14" s="86">
        <v>159847</v>
      </c>
      <c r="K14" s="86">
        <v>186845</v>
      </c>
    </row>
    <row r="15" spans="2:11" ht="12.75">
      <c r="B15" s="27" t="s">
        <v>11</v>
      </c>
      <c r="C15" s="27"/>
      <c r="D15" s="27"/>
      <c r="E15" s="87">
        <v>0</v>
      </c>
      <c r="F15" s="87">
        <v>0</v>
      </c>
      <c r="G15" s="28" t="s">
        <v>12</v>
      </c>
      <c r="H15" s="28"/>
      <c r="I15" s="28"/>
      <c r="J15" s="86">
        <v>0</v>
      </c>
      <c r="K15" s="86">
        <v>0</v>
      </c>
    </row>
    <row r="16" spans="2:11" ht="12.75">
      <c r="B16" s="28" t="s">
        <v>13</v>
      </c>
      <c r="C16" s="28"/>
      <c r="D16" s="28"/>
      <c r="E16" s="87">
        <v>2882</v>
      </c>
      <c r="F16" s="87">
        <v>2116</v>
      </c>
      <c r="G16" s="28" t="s">
        <v>14</v>
      </c>
      <c r="H16" s="28"/>
      <c r="I16" s="28"/>
      <c r="J16" s="86">
        <v>244930</v>
      </c>
      <c r="K16" s="86">
        <v>0</v>
      </c>
    </row>
    <row r="17" spans="2:11" ht="12.75">
      <c r="B17" s="29" t="s">
        <v>58</v>
      </c>
      <c r="C17" s="28"/>
      <c r="D17" s="28"/>
      <c r="E17" s="88">
        <v>874049</v>
      </c>
      <c r="F17" s="88">
        <v>1078864</v>
      </c>
      <c r="G17" s="28" t="s">
        <v>15</v>
      </c>
      <c r="H17" s="28"/>
      <c r="I17" s="28"/>
      <c r="J17" s="86">
        <v>0</v>
      </c>
      <c r="K17" s="86">
        <v>0</v>
      </c>
    </row>
    <row r="18" spans="2:11" ht="24" customHeight="1">
      <c r="B18" s="29"/>
      <c r="C18" s="28"/>
      <c r="D18" s="28"/>
      <c r="E18" s="88"/>
      <c r="F18" s="88"/>
      <c r="G18" s="30" t="s">
        <v>93</v>
      </c>
      <c r="H18" s="25"/>
      <c r="I18" s="26"/>
      <c r="J18" s="86">
        <v>0</v>
      </c>
      <c r="K18" s="86">
        <v>0</v>
      </c>
    </row>
    <row r="19" spans="2:11" ht="22.5" customHeight="1">
      <c r="B19" s="29"/>
      <c r="C19" s="28"/>
      <c r="D19" s="28"/>
      <c r="E19" s="88"/>
      <c r="F19" s="88"/>
      <c r="G19" s="30" t="s">
        <v>97</v>
      </c>
      <c r="H19" s="25"/>
      <c r="I19" s="26"/>
      <c r="J19" s="86">
        <v>0</v>
      </c>
      <c r="K19" s="86">
        <v>0</v>
      </c>
    </row>
    <row r="20" spans="2:11" ht="12.75">
      <c r="B20" s="28"/>
      <c r="C20" s="28"/>
      <c r="D20" s="28"/>
      <c r="E20" s="88"/>
      <c r="F20" s="88"/>
      <c r="G20" s="28" t="s">
        <v>94</v>
      </c>
      <c r="H20" s="28"/>
      <c r="I20" s="28"/>
      <c r="J20" s="86">
        <v>0</v>
      </c>
      <c r="K20" s="86">
        <v>0</v>
      </c>
    </row>
    <row r="21" spans="2:11" ht="12.75">
      <c r="B21" s="23" t="s">
        <v>16</v>
      </c>
      <c r="C21" s="23"/>
      <c r="D21" s="23"/>
      <c r="E21" s="87">
        <v>2048</v>
      </c>
      <c r="F21" s="87">
        <v>1195</v>
      </c>
      <c r="G21" s="28" t="s">
        <v>95</v>
      </c>
      <c r="H21" s="28"/>
      <c r="I21" s="28"/>
      <c r="J21" s="86">
        <v>217932</v>
      </c>
      <c r="K21" s="86">
        <v>186845</v>
      </c>
    </row>
    <row r="22" spans="2:11" ht="12.75">
      <c r="B22" s="22" t="s">
        <v>19</v>
      </c>
      <c r="C22" s="22"/>
      <c r="D22" s="22"/>
      <c r="E22" s="87">
        <v>750973</v>
      </c>
      <c r="F22" s="87">
        <v>667545</v>
      </c>
      <c r="G22" s="28" t="s">
        <v>96</v>
      </c>
      <c r="H22" s="28"/>
      <c r="I22" s="28"/>
      <c r="J22" s="86">
        <v>0</v>
      </c>
      <c r="K22" s="86">
        <v>0</v>
      </c>
    </row>
    <row r="23" spans="2:11" ht="12.75" customHeight="1">
      <c r="B23" s="28" t="s">
        <v>21</v>
      </c>
      <c r="C23" s="28"/>
      <c r="D23" s="28"/>
      <c r="E23" s="87">
        <v>483060</v>
      </c>
      <c r="F23" s="87">
        <v>359315</v>
      </c>
      <c r="G23" s="31" t="s">
        <v>17</v>
      </c>
      <c r="H23" s="32"/>
      <c r="I23" s="32"/>
      <c r="J23" s="89">
        <f>+J25+J26+J27</f>
        <v>1407410</v>
      </c>
      <c r="K23" s="89">
        <f>+K25+K26+K27</f>
        <v>1989653</v>
      </c>
    </row>
    <row r="24" spans="2:11" ht="46.5" customHeight="1">
      <c r="B24" s="33" t="s">
        <v>59</v>
      </c>
      <c r="C24" s="34"/>
      <c r="D24" s="34"/>
      <c r="E24" s="87">
        <v>1015</v>
      </c>
      <c r="F24" s="87">
        <v>803</v>
      </c>
      <c r="G24" s="32"/>
      <c r="H24" s="32"/>
      <c r="I24" s="32"/>
      <c r="J24" s="89"/>
      <c r="K24" s="89"/>
    </row>
    <row r="25" spans="2:11" ht="12.75">
      <c r="B25" s="28" t="s">
        <v>60</v>
      </c>
      <c r="C25" s="28"/>
      <c r="D25" s="28"/>
      <c r="E25" s="87">
        <v>266898</v>
      </c>
      <c r="F25" s="87">
        <v>307427</v>
      </c>
      <c r="G25" s="23" t="s">
        <v>18</v>
      </c>
      <c r="H25" s="23"/>
      <c r="I25" s="23"/>
      <c r="J25" s="86">
        <v>12581</v>
      </c>
      <c r="K25" s="86">
        <v>14238</v>
      </c>
    </row>
    <row r="26" spans="2:11" ht="12.75">
      <c r="B26" s="23" t="s">
        <v>23</v>
      </c>
      <c r="C26" s="23"/>
      <c r="D26" s="23"/>
      <c r="E26" s="87">
        <v>0</v>
      </c>
      <c r="F26" s="87">
        <v>0</v>
      </c>
      <c r="G26" s="23" t="s">
        <v>20</v>
      </c>
      <c r="H26" s="23"/>
      <c r="I26" s="23"/>
      <c r="J26" s="86">
        <v>516232</v>
      </c>
      <c r="K26" s="86">
        <v>626020</v>
      </c>
    </row>
    <row r="27" spans="2:11" ht="12.75">
      <c r="B27" s="22" t="s">
        <v>24</v>
      </c>
      <c r="C27" s="22"/>
      <c r="D27" s="22"/>
      <c r="E27" s="87">
        <v>1629952</v>
      </c>
      <c r="F27" s="87">
        <v>1750520</v>
      </c>
      <c r="G27" s="28" t="s">
        <v>22</v>
      </c>
      <c r="H27" s="28"/>
      <c r="I27" s="28"/>
      <c r="J27" s="86">
        <v>878597</v>
      </c>
      <c r="K27" s="86">
        <v>1349395</v>
      </c>
    </row>
    <row r="28" spans="2:11" ht="12.75">
      <c r="B28" s="22" t="s">
        <v>61</v>
      </c>
      <c r="C28" s="22"/>
      <c r="D28" s="22"/>
      <c r="E28" s="87">
        <v>0</v>
      </c>
      <c r="F28" s="87">
        <v>276700</v>
      </c>
      <c r="G28" s="28" t="s">
        <v>25</v>
      </c>
      <c r="H28" s="28"/>
      <c r="I28" s="28"/>
      <c r="J28" s="86">
        <v>35697</v>
      </c>
      <c r="K28" s="86">
        <v>37567</v>
      </c>
    </row>
    <row r="29" spans="2:11" ht="12.75">
      <c r="B29" s="35" t="s">
        <v>27</v>
      </c>
      <c r="C29" s="35"/>
      <c r="D29" s="35"/>
      <c r="E29" s="87">
        <f>+E27+E28</f>
        <v>1629952</v>
      </c>
      <c r="F29" s="87">
        <f>+F27+F28</f>
        <v>2027220</v>
      </c>
      <c r="G29" s="36" t="s">
        <v>26</v>
      </c>
      <c r="H29" s="36"/>
      <c r="I29" s="36"/>
      <c r="J29" s="89">
        <f>+J13+J23+J28</f>
        <v>1629952</v>
      </c>
      <c r="K29" s="89">
        <f>+K13+K23+K28</f>
        <v>2027220</v>
      </c>
    </row>
    <row r="30" spans="2:11" ht="12.75">
      <c r="B30" s="35" t="s">
        <v>28</v>
      </c>
      <c r="C30" s="35"/>
      <c r="D30" s="35"/>
      <c r="E30" s="87">
        <v>2100</v>
      </c>
      <c r="F30" s="87">
        <v>3053</v>
      </c>
      <c r="G30" s="36"/>
      <c r="H30" s="36"/>
      <c r="I30" s="36"/>
      <c r="J30" s="89"/>
      <c r="K30" s="89"/>
    </row>
    <row r="31" spans="7:11" ht="12.75">
      <c r="G31" s="37" t="s">
        <v>29</v>
      </c>
      <c r="H31" s="38"/>
      <c r="I31" s="38"/>
      <c r="J31" s="86">
        <v>2100</v>
      </c>
      <c r="K31" s="86">
        <v>3053</v>
      </c>
    </row>
    <row r="33" spans="2:11" ht="12.75">
      <c r="B33" s="39" t="s">
        <v>62</v>
      </c>
      <c r="C33" s="40"/>
      <c r="D33" s="40"/>
      <c r="E33" s="40"/>
      <c r="F33" s="40"/>
      <c r="G33" s="40" t="s">
        <v>30</v>
      </c>
      <c r="H33" s="40"/>
      <c r="I33" s="40"/>
      <c r="J33" s="40"/>
      <c r="K33" s="40"/>
    </row>
    <row r="34" spans="2:11" ht="12.75">
      <c r="B34" s="41"/>
      <c r="C34" s="41"/>
      <c r="D34" s="41"/>
      <c r="E34" s="41"/>
      <c r="F34" s="41"/>
      <c r="G34" s="40"/>
      <c r="H34" s="40"/>
      <c r="I34" s="40"/>
      <c r="J34" s="40"/>
      <c r="K34" s="40"/>
    </row>
    <row r="35" spans="2:11" ht="12.75" customHeight="1">
      <c r="B35" s="42" t="s">
        <v>57</v>
      </c>
      <c r="C35" s="42"/>
      <c r="D35" s="42"/>
      <c r="E35" s="90" t="s">
        <v>91</v>
      </c>
      <c r="F35" s="90" t="s">
        <v>92</v>
      </c>
      <c r="G35" s="43" t="s">
        <v>31</v>
      </c>
      <c r="H35" s="22"/>
      <c r="I35" s="22"/>
      <c r="J35" s="90" t="s">
        <v>91</v>
      </c>
      <c r="K35" s="90" t="s">
        <v>92</v>
      </c>
    </row>
    <row r="36" spans="2:11" ht="12.75">
      <c r="B36" s="42"/>
      <c r="C36" s="42"/>
      <c r="D36" s="42"/>
      <c r="E36" s="91"/>
      <c r="F36" s="91"/>
      <c r="G36" s="22"/>
      <c r="H36" s="22"/>
      <c r="I36" s="22"/>
      <c r="J36" s="92"/>
      <c r="K36" s="92"/>
    </row>
    <row r="37" spans="2:11" ht="12.75">
      <c r="B37" s="42"/>
      <c r="C37" s="42"/>
      <c r="D37" s="42"/>
      <c r="E37" s="92"/>
      <c r="F37" s="92"/>
      <c r="G37" s="28" t="s">
        <v>32</v>
      </c>
      <c r="H37" s="28"/>
      <c r="I37" s="28"/>
      <c r="J37" s="87">
        <v>1335944</v>
      </c>
      <c r="K37" s="87">
        <v>1224497</v>
      </c>
    </row>
    <row r="38" spans="2:11" ht="12.75">
      <c r="B38" s="28" t="s">
        <v>33</v>
      </c>
      <c r="C38" s="28"/>
      <c r="D38" s="28"/>
      <c r="E38" s="86">
        <v>1553776</v>
      </c>
      <c r="F38" s="86">
        <v>1322685</v>
      </c>
      <c r="G38" s="28" t="s">
        <v>36</v>
      </c>
      <c r="H38" s="28"/>
      <c r="I38" s="28"/>
      <c r="J38" s="87">
        <v>1343390</v>
      </c>
      <c r="K38" s="87">
        <v>1434948</v>
      </c>
    </row>
    <row r="39" spans="2:11" ht="12.75">
      <c r="B39" s="28" t="s">
        <v>34</v>
      </c>
      <c r="C39" s="28"/>
      <c r="D39" s="28"/>
      <c r="E39" s="86">
        <v>1836015</v>
      </c>
      <c r="F39" s="86">
        <v>1465507</v>
      </c>
      <c r="G39" s="28" t="s">
        <v>63</v>
      </c>
      <c r="H39" s="28"/>
      <c r="I39" s="28"/>
      <c r="J39" s="87">
        <f>+J37-J38</f>
        <v>-7446</v>
      </c>
      <c r="K39" s="87">
        <f>+K37-K38</f>
        <v>-210451</v>
      </c>
    </row>
    <row r="40" spans="2:11" ht="12.75">
      <c r="B40" s="28" t="s">
        <v>35</v>
      </c>
      <c r="C40" s="28"/>
      <c r="D40" s="28"/>
      <c r="E40" s="86">
        <v>-282239</v>
      </c>
      <c r="F40" s="86">
        <v>-142822</v>
      </c>
      <c r="G40" s="28" t="s">
        <v>40</v>
      </c>
      <c r="H40" s="28"/>
      <c r="I40" s="28"/>
      <c r="J40" s="87">
        <v>163561</v>
      </c>
      <c r="K40" s="87">
        <v>192956</v>
      </c>
    </row>
    <row r="41" spans="2:11" ht="12.75">
      <c r="B41" s="43" t="s">
        <v>64</v>
      </c>
      <c r="C41" s="43"/>
      <c r="D41" s="43"/>
      <c r="E41" s="89"/>
      <c r="F41" s="89"/>
      <c r="G41" s="28" t="s">
        <v>42</v>
      </c>
      <c r="H41" s="28"/>
      <c r="I41" s="28"/>
      <c r="J41" s="87">
        <v>210480</v>
      </c>
      <c r="K41" s="87">
        <v>435751</v>
      </c>
    </row>
    <row r="42" spans="2:11" ht="12.75" customHeight="1">
      <c r="B42" s="43"/>
      <c r="C42" s="43"/>
      <c r="D42" s="43"/>
      <c r="E42" s="89"/>
      <c r="F42" s="89"/>
      <c r="G42" s="44" t="s">
        <v>43</v>
      </c>
      <c r="H42" s="44"/>
      <c r="I42" s="44"/>
      <c r="J42" s="87">
        <v>21925</v>
      </c>
      <c r="K42" s="87">
        <v>14439</v>
      </c>
    </row>
    <row r="43" spans="2:11" ht="12.75">
      <c r="B43" s="29" t="s">
        <v>37</v>
      </c>
      <c r="C43" s="29"/>
      <c r="D43" s="29"/>
      <c r="E43" s="86">
        <v>49639</v>
      </c>
      <c r="F43" s="86">
        <v>14316</v>
      </c>
      <c r="G43" s="44" t="s">
        <v>45</v>
      </c>
      <c r="H43" s="43"/>
      <c r="I43" s="43"/>
      <c r="J43" s="87">
        <v>40981</v>
      </c>
      <c r="K43" s="87">
        <v>22044</v>
      </c>
    </row>
    <row r="44" spans="2:11" ht="24.75" customHeight="1">
      <c r="B44" s="29" t="s">
        <v>38</v>
      </c>
      <c r="C44" s="29"/>
      <c r="D44" s="29"/>
      <c r="E44" s="86">
        <v>125877</v>
      </c>
      <c r="F44" s="86">
        <v>167716</v>
      </c>
      <c r="G44" s="29" t="s">
        <v>71</v>
      </c>
      <c r="H44" s="28"/>
      <c r="I44" s="28"/>
      <c r="J44" s="93">
        <f>+J37+J40+J42-J38-J41-J43</f>
        <v>-73421</v>
      </c>
      <c r="K44" s="93">
        <f>+K37+K40+K42-K38-K41-K43</f>
        <v>-460851</v>
      </c>
    </row>
    <row r="45" spans="2:11" ht="26.25" customHeight="1">
      <c r="B45" s="28" t="s">
        <v>35</v>
      </c>
      <c r="C45" s="28"/>
      <c r="D45" s="28"/>
      <c r="E45" s="86">
        <v>-76238</v>
      </c>
      <c r="F45" s="86">
        <v>-153400</v>
      </c>
      <c r="G45" s="30" t="s">
        <v>65</v>
      </c>
      <c r="H45" s="45"/>
      <c r="I45" s="46"/>
      <c r="J45" s="93">
        <v>2778</v>
      </c>
      <c r="K45" s="93">
        <v>0</v>
      </c>
    </row>
    <row r="46" spans="2:11" ht="12.75" customHeight="1">
      <c r="B46" s="43" t="s">
        <v>66</v>
      </c>
      <c r="C46" s="43"/>
      <c r="D46" s="43"/>
      <c r="E46" s="89"/>
      <c r="F46" s="89"/>
      <c r="G46" s="43" t="s">
        <v>49</v>
      </c>
      <c r="H46" s="43"/>
      <c r="I46" s="43"/>
      <c r="J46" s="88">
        <v>-70643</v>
      </c>
      <c r="K46" s="88">
        <v>-461674</v>
      </c>
    </row>
    <row r="47" spans="2:11" ht="11.25" customHeight="1">
      <c r="B47" s="43"/>
      <c r="C47" s="43"/>
      <c r="D47" s="43"/>
      <c r="E47" s="89"/>
      <c r="F47" s="89"/>
      <c r="G47" s="43"/>
      <c r="H47" s="43"/>
      <c r="I47" s="43"/>
      <c r="J47" s="88"/>
      <c r="K47" s="88"/>
    </row>
    <row r="48" spans="2:11" ht="21.75" customHeight="1">
      <c r="B48" s="29" t="s">
        <v>39</v>
      </c>
      <c r="C48" s="29"/>
      <c r="D48" s="29"/>
      <c r="E48" s="86">
        <v>382022</v>
      </c>
      <c r="F48" s="86">
        <v>695483</v>
      </c>
      <c r="G48" s="35" t="s">
        <v>51</v>
      </c>
      <c r="H48" s="35"/>
      <c r="I48" s="35"/>
      <c r="J48" s="87">
        <v>3840</v>
      </c>
      <c r="K48" s="87">
        <v>1871</v>
      </c>
    </row>
    <row r="49" spans="2:11" ht="24" customHeight="1">
      <c r="B49" s="29" t="s">
        <v>41</v>
      </c>
      <c r="C49" s="29"/>
      <c r="D49" s="29"/>
      <c r="E49" s="86">
        <v>4816</v>
      </c>
      <c r="F49" s="86">
        <v>388438</v>
      </c>
      <c r="G49" s="47" t="s">
        <v>67</v>
      </c>
      <c r="H49" s="48"/>
      <c r="I49" s="48"/>
      <c r="J49" s="87">
        <v>0</v>
      </c>
      <c r="K49" s="87">
        <v>0</v>
      </c>
    </row>
    <row r="50" spans="2:11" ht="16.5" customHeight="1">
      <c r="B50" s="28" t="s">
        <v>35</v>
      </c>
      <c r="C50" s="28"/>
      <c r="D50" s="28"/>
      <c r="E50" s="86">
        <v>377206</v>
      </c>
      <c r="F50" s="86">
        <v>307045</v>
      </c>
      <c r="G50" s="48" t="s">
        <v>68</v>
      </c>
      <c r="H50" s="48"/>
      <c r="I50" s="48"/>
      <c r="J50" s="87">
        <f>+J46-J48</f>
        <v>-74483</v>
      </c>
      <c r="K50" s="87">
        <f>+K46-K48</f>
        <v>-463545</v>
      </c>
    </row>
    <row r="51" spans="2:11" ht="34.5" customHeight="1">
      <c r="B51" s="36" t="s">
        <v>44</v>
      </c>
      <c r="C51" s="36"/>
      <c r="D51" s="36"/>
      <c r="E51" s="86">
        <v>1985437</v>
      </c>
      <c r="F51" s="86">
        <f>+F38+F43+F48</f>
        <v>2032484</v>
      </c>
      <c r="G51" s="47" t="s">
        <v>72</v>
      </c>
      <c r="H51" s="48"/>
      <c r="I51" s="48"/>
      <c r="J51" s="87"/>
      <c r="K51" s="87"/>
    </row>
    <row r="52" spans="2:11" ht="34.5" customHeight="1">
      <c r="B52" s="36" t="s">
        <v>46</v>
      </c>
      <c r="C52" s="36"/>
      <c r="D52" s="36"/>
      <c r="E52" s="86">
        <f>+E39+E44+E49</f>
        <v>1966708</v>
      </c>
      <c r="F52" s="86">
        <f>+F39+F44+F49</f>
        <v>2021661</v>
      </c>
      <c r="G52" s="31" t="s">
        <v>69</v>
      </c>
      <c r="H52" s="35"/>
      <c r="I52" s="35"/>
      <c r="J52" s="87"/>
      <c r="K52" s="87"/>
    </row>
    <row r="53" spans="2:11" ht="18" customHeight="1">
      <c r="B53" s="22" t="s">
        <v>47</v>
      </c>
      <c r="C53" s="22"/>
      <c r="D53" s="22"/>
      <c r="E53" s="86">
        <f>+E51-E52</f>
        <v>18729</v>
      </c>
      <c r="F53" s="86">
        <f>+F51-F52</f>
        <v>10823</v>
      </c>
      <c r="G53" s="35" t="s">
        <v>70</v>
      </c>
      <c r="H53" s="35"/>
      <c r="I53" s="35"/>
      <c r="J53" s="87"/>
      <c r="K53" s="87"/>
    </row>
    <row r="54" spans="2:11" ht="15" customHeight="1">
      <c r="B54" s="43" t="s">
        <v>48</v>
      </c>
      <c r="C54" s="43"/>
      <c r="D54" s="43"/>
      <c r="E54" s="89">
        <v>6922</v>
      </c>
      <c r="F54" s="89">
        <f>+E58</f>
        <v>12439</v>
      </c>
      <c r="G54" s="35" t="s">
        <v>53</v>
      </c>
      <c r="H54" s="35"/>
      <c r="I54" s="35"/>
      <c r="J54" s="87"/>
      <c r="K54" s="87"/>
    </row>
    <row r="55" spans="2:11" ht="23.25" customHeight="1">
      <c r="B55" s="43"/>
      <c r="C55" s="43"/>
      <c r="D55" s="43"/>
      <c r="E55" s="89"/>
      <c r="F55" s="89"/>
      <c r="G55" s="31" t="s">
        <v>54</v>
      </c>
      <c r="H55" s="35"/>
      <c r="I55" s="35"/>
      <c r="J55" s="87"/>
      <c r="K55" s="87"/>
    </row>
    <row r="56" spans="2:11" ht="20.25" customHeight="1">
      <c r="B56" s="43" t="s">
        <v>50</v>
      </c>
      <c r="C56" s="43"/>
      <c r="D56" s="43"/>
      <c r="E56" s="89">
        <v>-13212</v>
      </c>
      <c r="F56" s="89">
        <f>2953-5343</f>
        <v>-2390</v>
      </c>
      <c r="G56" s="49"/>
      <c r="H56" s="50"/>
      <c r="I56" s="50"/>
      <c r="J56" s="51"/>
      <c r="K56" s="51"/>
    </row>
    <row r="57" spans="2:6" ht="22.5" customHeight="1">
      <c r="B57" s="43"/>
      <c r="C57" s="43"/>
      <c r="D57" s="43"/>
      <c r="E57" s="89"/>
      <c r="F57" s="89"/>
    </row>
    <row r="58" spans="2:6" ht="12.75">
      <c r="B58" s="43" t="s">
        <v>52</v>
      </c>
      <c r="C58" s="43"/>
      <c r="D58" s="43"/>
      <c r="E58" s="89">
        <v>12439</v>
      </c>
      <c r="F58" s="89">
        <v>20872</v>
      </c>
    </row>
    <row r="59" spans="2:6" ht="12.75">
      <c r="B59" s="43"/>
      <c r="C59" s="43"/>
      <c r="D59" s="43"/>
      <c r="E59" s="89"/>
      <c r="F59" s="89"/>
    </row>
    <row r="60" ht="14.25" customHeight="1"/>
    <row r="61" spans="1:11" ht="12.75">
      <c r="A61" s="52"/>
      <c r="B61" s="20" t="s">
        <v>55</v>
      </c>
      <c r="C61" s="20"/>
      <c r="D61" s="20"/>
      <c r="E61" s="20"/>
      <c r="F61" s="20"/>
      <c r="G61" s="20"/>
      <c r="H61" s="20"/>
      <c r="I61" s="20"/>
      <c r="J61" s="20"/>
      <c r="K61" s="20"/>
    </row>
    <row r="62" ht="7.5" customHeight="1"/>
    <row r="63" spans="2:11" ht="12" customHeight="1">
      <c r="B63" s="53"/>
      <c r="C63" s="54"/>
      <c r="D63" s="55">
        <v>2007</v>
      </c>
      <c r="E63" s="56"/>
      <c r="F63" s="56"/>
      <c r="G63" s="57"/>
      <c r="H63" s="55">
        <v>2008</v>
      </c>
      <c r="I63" s="56"/>
      <c r="J63" s="56"/>
      <c r="K63" s="57"/>
    </row>
    <row r="64" spans="2:11" ht="27.75" customHeight="1" hidden="1">
      <c r="B64" s="58"/>
      <c r="C64" s="59"/>
      <c r="D64" s="60"/>
      <c r="E64" s="61"/>
      <c r="F64" s="61"/>
      <c r="G64" s="62"/>
      <c r="H64" s="60"/>
      <c r="I64" s="61"/>
      <c r="J64" s="61"/>
      <c r="K64" s="62"/>
    </row>
    <row r="65" spans="2:11" ht="27.75" customHeight="1">
      <c r="B65" s="63"/>
      <c r="C65" s="64"/>
      <c r="D65" s="65" t="s">
        <v>75</v>
      </c>
      <c r="E65" s="65" t="s">
        <v>76</v>
      </c>
      <c r="F65" s="65" t="s">
        <v>77</v>
      </c>
      <c r="G65" s="65" t="s">
        <v>78</v>
      </c>
      <c r="H65" s="65" t="s">
        <v>75</v>
      </c>
      <c r="I65" s="65" t="s">
        <v>76</v>
      </c>
      <c r="J65" s="65" t="s">
        <v>77</v>
      </c>
      <c r="K65" s="65" t="s">
        <v>78</v>
      </c>
    </row>
    <row r="66" spans="2:11" ht="21.75" customHeight="1">
      <c r="B66" s="94" t="s">
        <v>79</v>
      </c>
      <c r="C66" s="95"/>
      <c r="D66" s="99">
        <v>158671</v>
      </c>
      <c r="E66" s="99">
        <v>0</v>
      </c>
      <c r="F66" s="99">
        <v>0</v>
      </c>
      <c r="G66" s="99">
        <f>+D66+E66-F66</f>
        <v>158671</v>
      </c>
      <c r="H66" s="99">
        <f aca="true" t="shared" si="0" ref="H66:H76">+G66</f>
        <v>158671</v>
      </c>
      <c r="I66" s="99">
        <v>26998</v>
      </c>
      <c r="J66" s="99">
        <v>0</v>
      </c>
      <c r="K66" s="99">
        <f>+H66+I66-J66</f>
        <v>185669</v>
      </c>
    </row>
    <row r="67" spans="2:11" ht="21.75" customHeight="1">
      <c r="B67" s="94" t="s">
        <v>80</v>
      </c>
      <c r="C67" s="95"/>
      <c r="D67" s="99">
        <v>1176</v>
      </c>
      <c r="E67" s="99">
        <v>0</v>
      </c>
      <c r="F67" s="99">
        <v>0</v>
      </c>
      <c r="G67" s="99">
        <f aca="true" t="shared" si="1" ref="G67:G76">+D67+E67-F67</f>
        <v>1176</v>
      </c>
      <c r="H67" s="99">
        <f t="shared" si="0"/>
        <v>1176</v>
      </c>
      <c r="I67" s="99">
        <v>0</v>
      </c>
      <c r="J67" s="99">
        <v>0</v>
      </c>
      <c r="K67" s="99">
        <f aca="true" t="shared" si="2" ref="K67:K76">+H67+I67-J67</f>
        <v>1176</v>
      </c>
    </row>
    <row r="68" spans="2:11" ht="30" customHeight="1">
      <c r="B68" s="94" t="s">
        <v>81</v>
      </c>
      <c r="C68" s="95"/>
      <c r="D68" s="99">
        <v>11974</v>
      </c>
      <c r="E68" s="99">
        <v>0</v>
      </c>
      <c r="F68" s="99">
        <v>11974</v>
      </c>
      <c r="G68" s="99">
        <f t="shared" si="1"/>
        <v>0</v>
      </c>
      <c r="H68" s="99">
        <f t="shared" si="0"/>
        <v>0</v>
      </c>
      <c r="I68" s="100">
        <v>0</v>
      </c>
      <c r="J68" s="100">
        <v>0</v>
      </c>
      <c r="K68" s="99">
        <f t="shared" si="2"/>
        <v>0</v>
      </c>
    </row>
    <row r="69" spans="2:11" ht="21.75" customHeight="1">
      <c r="B69" s="94" t="s">
        <v>82</v>
      </c>
      <c r="C69" s="95"/>
      <c r="D69" s="99">
        <v>244930</v>
      </c>
      <c r="E69" s="99">
        <v>0</v>
      </c>
      <c r="F69" s="99">
        <v>0</v>
      </c>
      <c r="G69" s="99">
        <f t="shared" si="1"/>
        <v>244930</v>
      </c>
      <c r="H69" s="99">
        <f t="shared" si="0"/>
        <v>244930</v>
      </c>
      <c r="I69" s="100">
        <v>0</v>
      </c>
      <c r="J69" s="99">
        <v>244930</v>
      </c>
      <c r="K69" s="99">
        <f t="shared" si="2"/>
        <v>0</v>
      </c>
    </row>
    <row r="70" spans="2:11" ht="21.75" customHeight="1">
      <c r="B70" s="94" t="s">
        <v>83</v>
      </c>
      <c r="C70" s="95"/>
      <c r="D70" s="99">
        <v>0</v>
      </c>
      <c r="E70" s="99">
        <v>0</v>
      </c>
      <c r="F70" s="99">
        <v>0</v>
      </c>
      <c r="G70" s="99">
        <f t="shared" si="1"/>
        <v>0</v>
      </c>
      <c r="H70" s="99">
        <f t="shared" si="0"/>
        <v>0</v>
      </c>
      <c r="I70" s="100">
        <v>0</v>
      </c>
      <c r="J70" s="100">
        <v>0</v>
      </c>
      <c r="K70" s="99">
        <f t="shared" si="2"/>
        <v>0</v>
      </c>
    </row>
    <row r="71" spans="2:11" ht="21.75" customHeight="1">
      <c r="B71" s="94" t="s">
        <v>107</v>
      </c>
      <c r="C71" s="95"/>
      <c r="D71" s="99">
        <v>0</v>
      </c>
      <c r="E71" s="99">
        <v>0</v>
      </c>
      <c r="F71" s="99">
        <v>0</v>
      </c>
      <c r="G71" s="99">
        <f t="shared" si="1"/>
        <v>0</v>
      </c>
      <c r="H71" s="99">
        <f t="shared" si="0"/>
        <v>0</v>
      </c>
      <c r="I71" s="100">
        <v>0</v>
      </c>
      <c r="J71" s="100">
        <v>0</v>
      </c>
      <c r="K71" s="99">
        <f t="shared" si="2"/>
        <v>0</v>
      </c>
    </row>
    <row r="72" spans="2:11" ht="30" customHeight="1">
      <c r="B72" s="94" t="s">
        <v>99</v>
      </c>
      <c r="C72" s="95"/>
      <c r="D72" s="99">
        <v>0</v>
      </c>
      <c r="E72" s="99">
        <v>0</v>
      </c>
      <c r="F72" s="99">
        <v>0</v>
      </c>
      <c r="G72" s="99">
        <f t="shared" si="1"/>
        <v>0</v>
      </c>
      <c r="H72" s="99">
        <f t="shared" si="0"/>
        <v>0</v>
      </c>
      <c r="I72" s="100">
        <v>0</v>
      </c>
      <c r="J72" s="100">
        <v>0</v>
      </c>
      <c r="K72" s="99">
        <f t="shared" si="2"/>
        <v>0</v>
      </c>
    </row>
    <row r="73" spans="2:11" ht="40.5" customHeight="1">
      <c r="B73" s="94" t="s">
        <v>98</v>
      </c>
      <c r="C73" s="95"/>
      <c r="D73" s="99">
        <v>0</v>
      </c>
      <c r="E73" s="99">
        <v>0</v>
      </c>
      <c r="F73" s="99">
        <v>0</v>
      </c>
      <c r="G73" s="99">
        <f t="shared" si="1"/>
        <v>0</v>
      </c>
      <c r="H73" s="99">
        <f t="shared" si="0"/>
        <v>0</v>
      </c>
      <c r="I73" s="100">
        <v>0</v>
      </c>
      <c r="J73" s="100">
        <v>0</v>
      </c>
      <c r="K73" s="99">
        <f t="shared" si="2"/>
        <v>0</v>
      </c>
    </row>
    <row r="74" spans="2:11" ht="21.75" customHeight="1">
      <c r="B74" s="94" t="s">
        <v>84</v>
      </c>
      <c r="C74" s="95"/>
      <c r="D74" s="99">
        <v>376069</v>
      </c>
      <c r="E74" s="99">
        <v>0</v>
      </c>
      <c r="F74" s="99">
        <v>376069</v>
      </c>
      <c r="G74" s="99">
        <f t="shared" si="1"/>
        <v>0</v>
      </c>
      <c r="H74" s="99">
        <f t="shared" si="0"/>
        <v>0</v>
      </c>
      <c r="I74" s="100">
        <v>0</v>
      </c>
      <c r="J74" s="100">
        <v>0</v>
      </c>
      <c r="K74" s="99">
        <f t="shared" si="2"/>
        <v>0</v>
      </c>
    </row>
    <row r="75" spans="2:11" ht="21.75" customHeight="1">
      <c r="B75" s="94" t="s">
        <v>85</v>
      </c>
      <c r="C75" s="95"/>
      <c r="D75" s="99">
        <v>519517</v>
      </c>
      <c r="E75" s="99">
        <v>74483</v>
      </c>
      <c r="F75" s="99">
        <v>376068</v>
      </c>
      <c r="G75" s="99">
        <f t="shared" si="1"/>
        <v>217932</v>
      </c>
      <c r="H75" s="99">
        <f t="shared" si="0"/>
        <v>217932</v>
      </c>
      <c r="I75" s="99">
        <v>186845</v>
      </c>
      <c r="J75" s="99">
        <v>217932</v>
      </c>
      <c r="K75" s="99">
        <f t="shared" si="2"/>
        <v>186845</v>
      </c>
    </row>
    <row r="76" spans="2:11" ht="21.75" customHeight="1">
      <c r="B76" s="94" t="s">
        <v>86</v>
      </c>
      <c r="C76" s="95"/>
      <c r="D76" s="99">
        <v>0</v>
      </c>
      <c r="E76" s="100">
        <v>0</v>
      </c>
      <c r="F76" s="100">
        <v>0</v>
      </c>
      <c r="G76" s="99">
        <f t="shared" si="1"/>
        <v>0</v>
      </c>
      <c r="H76" s="99">
        <f t="shared" si="0"/>
        <v>0</v>
      </c>
      <c r="I76" s="100">
        <v>0</v>
      </c>
      <c r="J76" s="100">
        <v>0</v>
      </c>
      <c r="K76" s="99">
        <f t="shared" si="2"/>
        <v>0</v>
      </c>
    </row>
    <row r="77" spans="2:11" s="96" customFormat="1" ht="21.75" customHeight="1">
      <c r="B77" s="97" t="s">
        <v>87</v>
      </c>
      <c r="C77" s="98"/>
      <c r="D77" s="101">
        <f>+D66+D67+D68+D69+D74-D75</f>
        <v>273303</v>
      </c>
      <c r="E77" s="101">
        <f aca="true" t="shared" si="3" ref="E77:J77">+E66+E67+E68+E69+E74-E75</f>
        <v>-74483</v>
      </c>
      <c r="F77" s="101">
        <f t="shared" si="3"/>
        <v>11975</v>
      </c>
      <c r="G77" s="101">
        <f t="shared" si="3"/>
        <v>186845</v>
      </c>
      <c r="H77" s="101">
        <f t="shared" si="3"/>
        <v>186845</v>
      </c>
      <c r="I77" s="101">
        <f t="shared" si="3"/>
        <v>-159847</v>
      </c>
      <c r="J77" s="101">
        <f t="shared" si="3"/>
        <v>26998</v>
      </c>
      <c r="K77" s="101">
        <f>+H77+I77-J77</f>
        <v>0</v>
      </c>
    </row>
    <row r="78" spans="1:11" ht="31.5" customHeight="1">
      <c r="A78" s="66"/>
      <c r="B78" s="94" t="s">
        <v>89</v>
      </c>
      <c r="C78" s="95"/>
      <c r="D78" s="99">
        <v>0</v>
      </c>
      <c r="E78" s="99">
        <v>0</v>
      </c>
      <c r="F78" s="99">
        <v>0</v>
      </c>
      <c r="G78" s="99">
        <f>+SUM(D78:F78)</f>
        <v>0</v>
      </c>
      <c r="H78" s="99">
        <f>+G78</f>
        <v>0</v>
      </c>
      <c r="I78" s="99">
        <v>276700</v>
      </c>
      <c r="J78" s="99">
        <v>0</v>
      </c>
      <c r="K78" s="99">
        <v>276700</v>
      </c>
    </row>
    <row r="79" spans="1:11" ht="20.25" customHeight="1">
      <c r="A79" s="67"/>
      <c r="B79" s="67"/>
      <c r="C79" s="68"/>
      <c r="D79" s="69"/>
      <c r="E79" s="69"/>
      <c r="F79" s="69"/>
      <c r="G79" s="69"/>
      <c r="H79" s="69"/>
      <c r="I79" s="69"/>
      <c r="J79" s="69"/>
      <c r="K79" s="69"/>
    </row>
    <row r="80" spans="2:11" ht="85.5" customHeight="1">
      <c r="B80" s="70" t="s">
        <v>108</v>
      </c>
      <c r="C80" s="70"/>
      <c r="D80" s="70"/>
      <c r="E80" s="70"/>
      <c r="F80" s="70"/>
      <c r="G80" s="70"/>
      <c r="H80" s="70"/>
      <c r="I80" s="70"/>
      <c r="J80" s="70"/>
      <c r="K80" s="70"/>
    </row>
    <row r="81" spans="2:11" ht="9" customHeight="1">
      <c r="B81" s="71"/>
      <c r="C81" s="72"/>
      <c r="D81" s="72"/>
      <c r="E81" s="72"/>
      <c r="F81" s="72"/>
      <c r="G81" s="72"/>
      <c r="H81" s="72"/>
      <c r="I81" s="72"/>
      <c r="J81" s="72"/>
      <c r="K81" s="72"/>
    </row>
    <row r="82" spans="2:11" ht="47.25" customHeight="1">
      <c r="B82" s="73" t="s">
        <v>88</v>
      </c>
      <c r="C82" s="73"/>
      <c r="D82" s="73"/>
      <c r="E82" s="73"/>
      <c r="F82" s="73"/>
      <c r="G82" s="73"/>
      <c r="H82" s="73"/>
      <c r="I82" s="73"/>
      <c r="J82" s="73"/>
      <c r="K82" s="73"/>
    </row>
    <row r="83" spans="2:11" ht="12.75" customHeight="1">
      <c r="B83" s="74" t="s">
        <v>103</v>
      </c>
      <c r="C83" s="74"/>
      <c r="D83" s="74"/>
      <c r="E83" s="74"/>
      <c r="F83" s="74"/>
      <c r="G83" s="74"/>
      <c r="H83" s="74"/>
      <c r="I83" s="74"/>
      <c r="J83" s="74"/>
      <c r="K83" s="74"/>
    </row>
    <row r="84" spans="2:11" ht="12.75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 ht="12.75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 ht="12.75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 ht="12.75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 ht="42.75" customHeight="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 ht="7.5" customHeight="1"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2:11" ht="3.75" customHeight="1">
      <c r="B90" s="76"/>
      <c r="C90" s="76"/>
      <c r="D90" s="76"/>
      <c r="E90" s="76"/>
      <c r="F90" s="76"/>
      <c r="G90" s="76"/>
      <c r="H90" s="76"/>
      <c r="I90" s="76"/>
      <c r="J90" s="76"/>
      <c r="K90" s="76"/>
    </row>
    <row r="91" spans="2:11" ht="24.75" customHeight="1">
      <c r="B91" s="77" t="s">
        <v>73</v>
      </c>
      <c r="C91" s="78"/>
      <c r="D91" s="78"/>
      <c r="E91" s="78"/>
      <c r="F91" s="78"/>
      <c r="G91" s="78"/>
      <c r="H91" s="78"/>
      <c r="I91" s="78"/>
      <c r="J91" s="78"/>
      <c r="K91" s="78"/>
    </row>
    <row r="92" spans="2:11" ht="12.75" customHeight="1">
      <c r="B92" s="74" t="s">
        <v>109</v>
      </c>
      <c r="C92" s="74"/>
      <c r="D92" s="74"/>
      <c r="E92" s="74"/>
      <c r="F92" s="74"/>
      <c r="G92" s="74"/>
      <c r="H92" s="74"/>
      <c r="I92" s="74"/>
      <c r="J92" s="74"/>
      <c r="K92" s="74"/>
    </row>
    <row r="93" spans="2:11" ht="41.25" customHeight="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 ht="9.75" customHeight="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 ht="12.75">
      <c r="B95" s="6"/>
      <c r="C95" s="6"/>
      <c r="D95" s="6"/>
      <c r="E95" s="6"/>
      <c r="F95" s="80"/>
      <c r="G95" s="6"/>
      <c r="H95" s="5" t="s">
        <v>56</v>
      </c>
      <c r="I95" s="81"/>
      <c r="J95" s="81"/>
      <c r="K95" s="81"/>
    </row>
    <row r="96" spans="2:11" ht="12.75">
      <c r="B96" s="6"/>
      <c r="C96" s="6"/>
      <c r="D96" s="6"/>
      <c r="E96" s="6"/>
      <c r="F96" s="80"/>
      <c r="G96" s="6"/>
      <c r="H96" s="4" t="s">
        <v>102</v>
      </c>
      <c r="I96" s="4"/>
      <c r="J96" s="4"/>
      <c r="K96" s="4"/>
    </row>
    <row r="97" spans="2:11" ht="15" customHeight="1">
      <c r="B97" s="6"/>
      <c r="C97" s="6"/>
      <c r="D97" s="6"/>
      <c r="E97" s="6"/>
      <c r="F97" s="80"/>
      <c r="G97" s="6"/>
      <c r="H97" s="82"/>
      <c r="I97" s="102"/>
      <c r="J97" s="102"/>
      <c r="K97" s="82"/>
    </row>
  </sheetData>
  <sheetProtection/>
  <mergeCells count="133">
    <mergeCell ref="B78:C78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3:D23"/>
    <mergeCell ref="G23:I24"/>
    <mergeCell ref="J23:J24"/>
    <mergeCell ref="K23:K24"/>
    <mergeCell ref="B24:D24"/>
    <mergeCell ref="B21:D21"/>
    <mergeCell ref="G21:I21"/>
    <mergeCell ref="B22:D22"/>
    <mergeCell ref="G22:I22"/>
    <mergeCell ref="B27:D27"/>
    <mergeCell ref="G27:I27"/>
    <mergeCell ref="B28:D28"/>
    <mergeCell ref="G28:I28"/>
    <mergeCell ref="B25:D25"/>
    <mergeCell ref="G25:I25"/>
    <mergeCell ref="B26:D26"/>
    <mergeCell ref="G26:I26"/>
    <mergeCell ref="F35:F37"/>
    <mergeCell ref="G35:I36"/>
    <mergeCell ref="J35:J36"/>
    <mergeCell ref="K35:K36"/>
    <mergeCell ref="G37:I37"/>
    <mergeCell ref="B29:D29"/>
    <mergeCell ref="G29:I30"/>
    <mergeCell ref="J29:J30"/>
    <mergeCell ref="B30:D30"/>
    <mergeCell ref="G42:I42"/>
    <mergeCell ref="B38:D38"/>
    <mergeCell ref="G38:I38"/>
    <mergeCell ref="B39:D39"/>
    <mergeCell ref="G39:I39"/>
    <mergeCell ref="G31:I31"/>
    <mergeCell ref="B33:F34"/>
    <mergeCell ref="G33:K34"/>
    <mergeCell ref="B35:D37"/>
    <mergeCell ref="E35:E37"/>
    <mergeCell ref="B43:D43"/>
    <mergeCell ref="G43:I43"/>
    <mergeCell ref="B44:D44"/>
    <mergeCell ref="G44:I44"/>
    <mergeCell ref="B40:D40"/>
    <mergeCell ref="G40:I40"/>
    <mergeCell ref="B41:D42"/>
    <mergeCell ref="E41:E42"/>
    <mergeCell ref="F41:F42"/>
    <mergeCell ref="G41:I41"/>
    <mergeCell ref="B45:D45"/>
    <mergeCell ref="G45:I45"/>
    <mergeCell ref="B46:D47"/>
    <mergeCell ref="E46:E47"/>
    <mergeCell ref="F46:F47"/>
    <mergeCell ref="G46:I47"/>
    <mergeCell ref="G51:I51"/>
    <mergeCell ref="B52:D52"/>
    <mergeCell ref="G52:I52"/>
    <mergeCell ref="J46:J47"/>
    <mergeCell ref="K46:K47"/>
    <mergeCell ref="B48:D48"/>
    <mergeCell ref="G48:I48"/>
    <mergeCell ref="B58:D59"/>
    <mergeCell ref="E58:E59"/>
    <mergeCell ref="F58:F59"/>
    <mergeCell ref="B49:D49"/>
    <mergeCell ref="G49:I49"/>
    <mergeCell ref="G54:I54"/>
    <mergeCell ref="G55:I55"/>
    <mergeCell ref="B50:D50"/>
    <mergeCell ref="G50:I50"/>
    <mergeCell ref="B51:D51"/>
    <mergeCell ref="H96:K96"/>
    <mergeCell ref="B91:K91"/>
    <mergeCell ref="B92:K93"/>
    <mergeCell ref="H95:K95"/>
    <mergeCell ref="G53:I53"/>
    <mergeCell ref="B54:D55"/>
    <mergeCell ref="E54:E55"/>
    <mergeCell ref="F54:F55"/>
    <mergeCell ref="B80:K80"/>
    <mergeCell ref="B82:K82"/>
    <mergeCell ref="K29:K30"/>
    <mergeCell ref="B83:K88"/>
    <mergeCell ref="B56:D57"/>
    <mergeCell ref="E56:E57"/>
    <mergeCell ref="F56:F57"/>
    <mergeCell ref="G56:I56"/>
    <mergeCell ref="B61:K61"/>
    <mergeCell ref="D63:G63"/>
    <mergeCell ref="H63:K63"/>
    <mergeCell ref="B53:D53"/>
  </mergeCells>
  <printOptions/>
  <pageMargins left="0.73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Administrator</cp:lastModifiedBy>
  <cp:lastPrinted>2009-06-23T09:41:14Z</cp:lastPrinted>
  <dcterms:created xsi:type="dcterms:W3CDTF">2007-02-12T13:02:25Z</dcterms:created>
  <dcterms:modified xsi:type="dcterms:W3CDTF">2009-06-23T09:42:52Z</dcterms:modified>
  <cp:category/>
  <cp:version/>
  <cp:contentType/>
  <cp:contentStatus/>
</cp:coreProperties>
</file>