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 pojedinačni" sheetId="1" r:id="rId1"/>
  </sheets>
  <definedNames>
    <definedName name="_xlnm.Print_Area" localSheetId="0">'Privredna drustva pojedinačni'!$B$1:$K$100</definedName>
  </definedNames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<sst xmlns="http://schemas.openxmlformats.org/spreadsheetml/2006/main" count="124" uniqueCount="112">
  <si>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</si>
  <si>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</si>
  <si>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</si>
  <si>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</si>
  <si>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</si>
  <si>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</si>
  <si>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</si>
  <si>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</si>
  <si>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</si>
  <si>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</si>
  <si>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</si>
  <si>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</si>
  <si>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</si>
  <si>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</si>
  <si>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</si>
  <si>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</si>
  <si>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</si>
  <si>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</si>
  <si>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</si>
  <si>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</si>
  <si>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</si>
  <si>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</si>
  <si>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</si>
  <si>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</si>
  <si>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</si>
  <si>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</si>
  <si>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</si>
  <si>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</si>
  <si>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</si>
  <si>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</si>
  <si>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</si>
  <si>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</si>
  <si>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</si>
  <si>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</si>
  <si>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</si>
  <si>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</si>
  <si>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</si>
  <si>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</si>
  <si>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</si>
  <si>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</si>
  <si>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</si>
  <si>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</si>
  <si>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</si>
  <si>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</si>
  <si>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</si>
  <si>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</si>
  <si>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</si>
  <si>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</si>
  <si>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</si>
  <si>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</si>
  <si>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</si>
  <si>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</si>
  <si>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</si>
  <si>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</si>
  <si>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</si>
  <si>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</si>
  <si>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</si>
  <si>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</si>
  <si>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</si>
  <si>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</si>
  <si>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</si>
  <si>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</si>
  <si>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</si>
  <si>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</si>
  <si>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</si>
  <si>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</si>
  <si>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</si>
  <si>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</si>
  <si>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</si>
  <si>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</si>
  <si>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</si>
  <si>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</si>
  <si>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</si>
  <si>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</si>
  <si>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</si>
  <si>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</si>
  <si>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</si>
  <si>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</si>
  <si>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</si>
  <si>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</si>
  <si>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</si>
  <si>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</si>
  <si>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</si>
  <si>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</si>
  <si>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</si>
  <si>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</si>
  <si>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</si>
  <si>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</si>
  <si>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</si>
  <si>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</si>
  <si>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</si>
  <si>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</si>
  <si>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</si>
  <si>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</si>
  <si>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</si>
  <si>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</si>
  <si>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</si>
  <si>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</si>
  <si>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</si>
  <si>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</si>
  <si>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</si>
  <si>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 xml:space="preserve">        На основу чл. 66. Закона о тржишту хартија од вредности и других финансијских инструмената ("Службени гласник"РС", бр. 47/2006) и члана 3. Правилника о садржини и начину извештавања друштава и обавештавању о поседовању акција са правом гласа ("Службени гласник РС", бр. 100/2006,116/2006 и 71/2008 ), објављује се:</t>
  </si>
  <si>
    <t>Акционарско друштво за приређивање сајмова и изложби "Новосадски сајам" Нови Сад</t>
  </si>
  <si>
    <t>Новосадски сајам АД</t>
  </si>
  <si>
    <t>Хајдук Вељкова 11</t>
  </si>
  <si>
    <r>
      <t>III ЗАКЉУЧНО МИШЉЕЊЕ РЕВИЗОРА "COFIDA FINODIT" ДОО, БЕОГРАД О ФИНАНСИЈСКИМ ИЗВЕШТАЈИМА ДРУШТВА ЗА 2008. ГОДИНУ: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" По нашем мишљењу, финансијски извештаји истинито и објективно, по свим материјално значајним питањима приказују финансијско стање друштва АД Новосадски сајам, Нови Сад, на дан 31.12.2008. године, резултат пословања, токове готовине и промене на капиталу за годину која се завршава на тај дан у складу са Међународним стандардима финансијског извештавања, Међународним рачуноводственим стандардима и Међународним стандардима ревизије." У Београду, 03.04.2009. године</t>
    </r>
    <r>
      <rPr>
        <sz val="8"/>
        <rFont val="Arial"/>
        <family val="2"/>
      </rPr>
      <t xml:space="preserve">
</t>
    </r>
  </si>
  <si>
    <t>Горан Васић</t>
  </si>
  <si>
    <t>Генерални директор</t>
  </si>
  <si>
    <t>НОВОСАДСКИ САЈАМ АД НОВИ САД</t>
  </si>
  <si>
    <t>Издаваоц акција</t>
  </si>
  <si>
    <t>Увид у финансијске извештаје и извештај овлашћеног ревизора се може извршити сваког радног дана од 12 до 14 часова у седишту друштва.</t>
  </si>
  <si>
    <t>По закључку Агенције за приватизацију, у децембру 2008. године је прекинут процес приватизације друштвеног капитала, а на иницијативу Покрајинског Извршног Већа Војводине. Процедура око трасформације друштвеног у државни капитал је и даље у току, а по новом закључку Агенције за приватизацију број 10-2711/09-1511/02 од 01.07.2009. године, одобрен је додатни рок од 180 дана за завршетак овог поступка.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</si>
</sst>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zoomScalePageLayoutView="0" workbookViewId="0" topLeftCell="A1">
      <selection activeCell="B1" sqref="B1:K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6" t="s">
        <v>101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12.75">
      <c r="B2" s="97" t="s">
        <v>90</v>
      </c>
      <c r="C2" s="97"/>
      <c r="D2" s="97"/>
      <c r="E2" s="97"/>
      <c r="F2" s="97"/>
      <c r="G2" s="97"/>
      <c r="H2" s="97"/>
      <c r="I2" s="97"/>
      <c r="J2" s="97"/>
      <c r="K2" s="97"/>
    </row>
    <row r="3" spans="2:11" ht="12.75">
      <c r="B3" s="98" t="s">
        <v>102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2.75">
      <c r="B4" s="1"/>
      <c r="C4" s="1"/>
      <c r="D4" s="1"/>
      <c r="E4" s="1"/>
      <c r="F4" s="1"/>
      <c r="G4" s="1"/>
      <c r="H4" s="1"/>
      <c r="I4" s="1"/>
      <c r="J4" s="15"/>
      <c r="K4" s="15"/>
    </row>
    <row r="5" spans="2:11" ht="12.75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2.75">
      <c r="B6" s="101" t="s">
        <v>100</v>
      </c>
      <c r="C6" s="101"/>
      <c r="D6" s="102" t="s">
        <v>103</v>
      </c>
      <c r="E6" s="102"/>
      <c r="F6" s="102"/>
      <c r="G6" s="102"/>
      <c r="H6" s="101" t="s">
        <v>1</v>
      </c>
      <c r="I6" s="101"/>
      <c r="J6" s="102">
        <v>8044473</v>
      </c>
      <c r="K6" s="102"/>
    </row>
    <row r="7" spans="2:11" ht="12.75">
      <c r="B7" s="101" t="s">
        <v>2</v>
      </c>
      <c r="C7" s="101"/>
      <c r="D7" s="103" t="s">
        <v>104</v>
      </c>
      <c r="E7" s="104"/>
      <c r="F7" s="104"/>
      <c r="G7" s="105"/>
      <c r="H7" s="101" t="s">
        <v>3</v>
      </c>
      <c r="I7" s="101"/>
      <c r="J7" s="103">
        <v>101646656</v>
      </c>
      <c r="K7" s="105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94" t="s">
        <v>4</v>
      </c>
      <c r="C9" s="94"/>
      <c r="D9" s="94"/>
      <c r="E9" s="94"/>
      <c r="F9" s="94"/>
      <c r="G9" s="94"/>
      <c r="H9" s="94"/>
      <c r="I9" s="94"/>
      <c r="J9" s="94"/>
      <c r="K9" s="94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48" t="s">
        <v>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2.75">
      <c r="B12" s="95" t="s">
        <v>6</v>
      </c>
      <c r="C12" s="95"/>
      <c r="D12" s="95"/>
      <c r="E12" s="6" t="s">
        <v>91</v>
      </c>
      <c r="F12" s="6" t="s">
        <v>92</v>
      </c>
      <c r="G12" s="95" t="s">
        <v>7</v>
      </c>
      <c r="H12" s="95"/>
      <c r="I12" s="95"/>
      <c r="J12" s="6" t="s">
        <v>91</v>
      </c>
      <c r="K12" s="6" t="s">
        <v>92</v>
      </c>
    </row>
    <row r="13" spans="2:11" ht="12.75">
      <c r="B13" s="59" t="s">
        <v>8</v>
      </c>
      <c r="C13" s="59"/>
      <c r="D13" s="59"/>
      <c r="E13" s="30">
        <f>+E14+E15+E16+E17+E21</f>
        <v>1295934</v>
      </c>
      <c r="F13" s="30">
        <f>+F14+F15+F16+F17+F21</f>
        <v>1246543</v>
      </c>
      <c r="G13" s="59" t="s">
        <v>9</v>
      </c>
      <c r="H13" s="59"/>
      <c r="I13" s="59"/>
      <c r="J13" s="30">
        <f>+J14+J15+J16+J17+J18-J19+J20-J21-J22</f>
        <v>866728</v>
      </c>
      <c r="K13" s="30">
        <f>+K14+K15+K16+K17+K18-K19+K20-K21-K22</f>
        <v>869177</v>
      </c>
    </row>
    <row r="14" spans="2:11" ht="12.75">
      <c r="B14" s="85" t="s">
        <v>10</v>
      </c>
      <c r="C14" s="59"/>
      <c r="D14" s="59"/>
      <c r="E14" s="30"/>
      <c r="F14" s="30"/>
      <c r="G14" s="93" t="s">
        <v>73</v>
      </c>
      <c r="H14" s="90"/>
      <c r="I14" s="91"/>
      <c r="J14" s="30">
        <v>705989</v>
      </c>
      <c r="K14" s="30">
        <v>778693</v>
      </c>
    </row>
    <row r="15" spans="2:11" ht="12.75">
      <c r="B15" s="92" t="s">
        <v>11</v>
      </c>
      <c r="C15" s="92"/>
      <c r="D15" s="92"/>
      <c r="E15" s="30"/>
      <c r="F15" s="30"/>
      <c r="G15" s="69" t="s">
        <v>12</v>
      </c>
      <c r="H15" s="69"/>
      <c r="I15" s="69"/>
      <c r="J15" s="30"/>
      <c r="K15" s="30"/>
    </row>
    <row r="16" spans="2:11" ht="12.75">
      <c r="B16" s="69" t="s">
        <v>13</v>
      </c>
      <c r="C16" s="69"/>
      <c r="D16" s="69"/>
      <c r="E16" s="30">
        <v>5881</v>
      </c>
      <c r="F16" s="30">
        <v>4070</v>
      </c>
      <c r="G16" s="69" t="s">
        <v>14</v>
      </c>
      <c r="H16" s="69"/>
      <c r="I16" s="69"/>
      <c r="J16" s="30">
        <v>13579</v>
      </c>
      <c r="K16" s="30">
        <v>17934</v>
      </c>
    </row>
    <row r="17" spans="2:11" ht="12.75">
      <c r="B17" s="65" t="s">
        <v>57</v>
      </c>
      <c r="C17" s="69"/>
      <c r="D17" s="69"/>
      <c r="E17" s="41">
        <v>1285045</v>
      </c>
      <c r="F17" s="41">
        <v>1238530</v>
      </c>
      <c r="G17" s="69" t="s">
        <v>15</v>
      </c>
      <c r="H17" s="69"/>
      <c r="I17" s="69"/>
      <c r="J17" s="30">
        <v>58841</v>
      </c>
      <c r="K17" s="30">
        <v>53803</v>
      </c>
    </row>
    <row r="18" spans="2:11" ht="24" customHeight="1">
      <c r="B18" s="65"/>
      <c r="C18" s="69"/>
      <c r="D18" s="69"/>
      <c r="E18" s="41"/>
      <c r="F18" s="41"/>
      <c r="G18" s="71" t="s">
        <v>93</v>
      </c>
      <c r="H18" s="90"/>
      <c r="I18" s="91"/>
      <c r="J18" s="30">
        <v>1261</v>
      </c>
      <c r="K18" s="30">
        <v>114</v>
      </c>
    </row>
    <row r="19" spans="2:11" ht="22.5" customHeight="1">
      <c r="B19" s="65"/>
      <c r="C19" s="69"/>
      <c r="D19" s="69"/>
      <c r="E19" s="41"/>
      <c r="F19" s="41"/>
      <c r="G19" s="71" t="s">
        <v>97</v>
      </c>
      <c r="H19" s="90"/>
      <c r="I19" s="91"/>
      <c r="J19" s="30"/>
      <c r="K19" s="30">
        <v>177</v>
      </c>
    </row>
    <row r="20" spans="2:11" ht="12.75">
      <c r="B20" s="69"/>
      <c r="C20" s="69"/>
      <c r="D20" s="69"/>
      <c r="E20" s="41"/>
      <c r="F20" s="41"/>
      <c r="G20" s="69" t="s">
        <v>94</v>
      </c>
      <c r="H20" s="69"/>
      <c r="I20" s="69"/>
      <c r="J20" s="30">
        <v>87058</v>
      </c>
      <c r="K20" s="30">
        <v>18810</v>
      </c>
    </row>
    <row r="21" spans="2:11" ht="12.75">
      <c r="B21" s="85" t="s">
        <v>16</v>
      </c>
      <c r="C21" s="85"/>
      <c r="D21" s="85"/>
      <c r="E21" s="30">
        <v>5008</v>
      </c>
      <c r="F21" s="30">
        <v>3943</v>
      </c>
      <c r="G21" s="69" t="s">
        <v>95</v>
      </c>
      <c r="H21" s="69"/>
      <c r="I21" s="69"/>
      <c r="J21" s="30"/>
      <c r="K21" s="30"/>
    </row>
    <row r="22" spans="2:11" ht="12.75">
      <c r="B22" s="59" t="s">
        <v>19</v>
      </c>
      <c r="C22" s="59"/>
      <c r="D22" s="59"/>
      <c r="E22" s="30">
        <f>+E23+E24+E25+E26</f>
        <v>239597</v>
      </c>
      <c r="F22" s="30">
        <f>+F23+F24+F25+F26</f>
        <v>128326</v>
      </c>
      <c r="G22" s="69" t="s">
        <v>96</v>
      </c>
      <c r="H22" s="69"/>
      <c r="I22" s="69"/>
      <c r="J22" s="30"/>
      <c r="K22" s="30"/>
    </row>
    <row r="23" spans="2:11" ht="12.75" customHeight="1">
      <c r="B23" s="69" t="s">
        <v>21</v>
      </c>
      <c r="C23" s="69"/>
      <c r="D23" s="69"/>
      <c r="E23" s="30">
        <v>28213</v>
      </c>
      <c r="F23" s="30">
        <v>27577</v>
      </c>
      <c r="G23" s="68" t="s">
        <v>17</v>
      </c>
      <c r="H23" s="86"/>
      <c r="I23" s="86"/>
      <c r="J23" s="87">
        <f>+J25+J26+J27</f>
        <v>660996</v>
      </c>
      <c r="K23" s="87">
        <f>+K25+K26+K27</f>
        <v>498544</v>
      </c>
    </row>
    <row r="24" spans="2:11" ht="46.5" customHeight="1">
      <c r="B24" s="88" t="s">
        <v>58</v>
      </c>
      <c r="C24" s="89"/>
      <c r="D24" s="89"/>
      <c r="E24" s="30">
        <v>115440</v>
      </c>
      <c r="F24" s="30"/>
      <c r="G24" s="86"/>
      <c r="H24" s="86"/>
      <c r="I24" s="86"/>
      <c r="J24" s="87"/>
      <c r="K24" s="87"/>
    </row>
    <row r="25" spans="2:11" ht="12.75">
      <c r="B25" s="69" t="s">
        <v>59</v>
      </c>
      <c r="C25" s="69"/>
      <c r="D25" s="69"/>
      <c r="E25" s="30">
        <v>95944</v>
      </c>
      <c r="F25" s="30">
        <v>100749</v>
      </c>
      <c r="G25" s="85" t="s">
        <v>18</v>
      </c>
      <c r="H25" s="85"/>
      <c r="I25" s="85"/>
      <c r="J25" s="30"/>
      <c r="K25" s="30"/>
    </row>
    <row r="26" spans="2:11" ht="12.75">
      <c r="B26" s="85" t="s">
        <v>23</v>
      </c>
      <c r="C26" s="85"/>
      <c r="D26" s="85"/>
      <c r="E26" s="30"/>
      <c r="F26" s="30"/>
      <c r="G26" s="85" t="s">
        <v>20</v>
      </c>
      <c r="H26" s="85"/>
      <c r="I26" s="85"/>
      <c r="J26" s="30">
        <v>343024</v>
      </c>
      <c r="K26" s="30">
        <v>324595</v>
      </c>
    </row>
    <row r="27" spans="2:11" ht="12.75">
      <c r="B27" s="59" t="s">
        <v>24</v>
      </c>
      <c r="C27" s="59"/>
      <c r="D27" s="59"/>
      <c r="E27" s="30">
        <f>+E13+E22</f>
        <v>1535531</v>
      </c>
      <c r="F27" s="30">
        <f>+F13+F22</f>
        <v>1374869</v>
      </c>
      <c r="G27" s="69" t="s">
        <v>22</v>
      </c>
      <c r="H27" s="69"/>
      <c r="I27" s="69"/>
      <c r="J27" s="30">
        <v>317972</v>
      </c>
      <c r="K27" s="30">
        <v>173949</v>
      </c>
    </row>
    <row r="28" spans="2:11" ht="12.75">
      <c r="B28" s="59" t="s">
        <v>60</v>
      </c>
      <c r="C28" s="59"/>
      <c r="D28" s="59"/>
      <c r="E28" s="30"/>
      <c r="F28" s="30"/>
      <c r="G28" s="69" t="s">
        <v>25</v>
      </c>
      <c r="H28" s="69"/>
      <c r="I28" s="69"/>
      <c r="J28" s="35">
        <v>7807</v>
      </c>
      <c r="K28" s="35">
        <v>7148</v>
      </c>
    </row>
    <row r="29" spans="2:11" ht="12.75">
      <c r="B29" s="60" t="s">
        <v>27</v>
      </c>
      <c r="C29" s="60"/>
      <c r="D29" s="60"/>
      <c r="E29" s="30">
        <f>+E27</f>
        <v>1535531</v>
      </c>
      <c r="F29" s="30">
        <f>+F27</f>
        <v>1374869</v>
      </c>
      <c r="G29" s="70" t="s">
        <v>26</v>
      </c>
      <c r="H29" s="70"/>
      <c r="I29" s="70"/>
      <c r="J29" s="41">
        <f>+J13+J23+J28</f>
        <v>1535531</v>
      </c>
      <c r="K29" s="41">
        <f>+K13+K23+K28</f>
        <v>1374869</v>
      </c>
    </row>
    <row r="30" spans="2:11" ht="12.75">
      <c r="B30" s="60" t="s">
        <v>28</v>
      </c>
      <c r="C30" s="60"/>
      <c r="D30" s="60"/>
      <c r="E30" s="30">
        <v>392922</v>
      </c>
      <c r="F30" s="30">
        <v>388401</v>
      </c>
      <c r="G30" s="70"/>
      <c r="H30" s="70"/>
      <c r="I30" s="70"/>
      <c r="J30" s="41"/>
      <c r="K30" s="41"/>
    </row>
    <row r="31" spans="7:11" ht="12.75">
      <c r="G31" s="76" t="s">
        <v>29</v>
      </c>
      <c r="H31" s="77"/>
      <c r="I31" s="77"/>
      <c r="J31" s="37">
        <v>392922</v>
      </c>
      <c r="K31" s="37">
        <v>388401</v>
      </c>
    </row>
    <row r="33" spans="2:11" ht="12.75">
      <c r="B33" s="78" t="s">
        <v>61</v>
      </c>
      <c r="C33" s="79"/>
      <c r="D33" s="79"/>
      <c r="E33" s="79"/>
      <c r="F33" s="79"/>
      <c r="G33" s="79" t="s">
        <v>30</v>
      </c>
      <c r="H33" s="79"/>
      <c r="I33" s="79"/>
      <c r="J33" s="79"/>
      <c r="K33" s="79"/>
    </row>
    <row r="34" spans="2:11" ht="12.75">
      <c r="B34" s="80"/>
      <c r="C34" s="80"/>
      <c r="D34" s="80"/>
      <c r="E34" s="80"/>
      <c r="F34" s="80"/>
      <c r="G34" s="79"/>
      <c r="H34" s="79"/>
      <c r="I34" s="79"/>
      <c r="J34" s="79"/>
      <c r="K34" s="79"/>
    </row>
    <row r="35" spans="2:11" ht="12.75" customHeight="1">
      <c r="B35" s="81" t="s">
        <v>56</v>
      </c>
      <c r="C35" s="81"/>
      <c r="D35" s="81"/>
      <c r="E35" s="82" t="s">
        <v>91</v>
      </c>
      <c r="F35" s="82" t="s">
        <v>92</v>
      </c>
      <c r="G35" s="40" t="s">
        <v>31</v>
      </c>
      <c r="H35" s="59"/>
      <c r="I35" s="59"/>
      <c r="J35" s="82" t="s">
        <v>91</v>
      </c>
      <c r="K35" s="82" t="s">
        <v>92</v>
      </c>
    </row>
    <row r="36" spans="2:11" ht="12.75">
      <c r="B36" s="81"/>
      <c r="C36" s="81"/>
      <c r="D36" s="81"/>
      <c r="E36" s="83"/>
      <c r="F36" s="83"/>
      <c r="G36" s="59"/>
      <c r="H36" s="59"/>
      <c r="I36" s="59"/>
      <c r="J36" s="84"/>
      <c r="K36" s="84"/>
    </row>
    <row r="37" spans="2:11" ht="12.75">
      <c r="B37" s="81"/>
      <c r="C37" s="81"/>
      <c r="D37" s="81"/>
      <c r="E37" s="84"/>
      <c r="F37" s="84"/>
      <c r="G37" s="69" t="s">
        <v>32</v>
      </c>
      <c r="H37" s="69"/>
      <c r="I37" s="69"/>
      <c r="J37" s="30">
        <v>785598</v>
      </c>
      <c r="K37" s="30">
        <v>825612</v>
      </c>
    </row>
    <row r="38" spans="2:11" ht="12.75">
      <c r="B38" s="69" t="s">
        <v>33</v>
      </c>
      <c r="C38" s="69"/>
      <c r="D38" s="69"/>
      <c r="E38" s="30">
        <v>937240</v>
      </c>
      <c r="F38" s="30">
        <v>977102</v>
      </c>
      <c r="G38" s="69" t="s">
        <v>36</v>
      </c>
      <c r="H38" s="69"/>
      <c r="I38" s="69"/>
      <c r="J38" s="30">
        <v>765794</v>
      </c>
      <c r="K38" s="30">
        <v>773549</v>
      </c>
    </row>
    <row r="39" spans="2:11" ht="12.75">
      <c r="B39" s="69" t="s">
        <v>34</v>
      </c>
      <c r="C39" s="69"/>
      <c r="D39" s="69"/>
      <c r="E39" s="30">
        <v>1101798</v>
      </c>
      <c r="F39" s="30">
        <v>873193</v>
      </c>
      <c r="G39" s="69" t="s">
        <v>62</v>
      </c>
      <c r="H39" s="69"/>
      <c r="I39" s="69"/>
      <c r="J39" s="30">
        <f>+J37-J38</f>
        <v>19804</v>
      </c>
      <c r="K39" s="30">
        <f>+K37-K38</f>
        <v>52063</v>
      </c>
    </row>
    <row r="40" spans="2:11" ht="12.75">
      <c r="B40" s="75" t="s">
        <v>35</v>
      </c>
      <c r="C40" s="75"/>
      <c r="D40" s="75"/>
      <c r="E40" s="30">
        <f>+E38-E39</f>
        <v>-164558</v>
      </c>
      <c r="F40" s="30">
        <f>+F38-F39</f>
        <v>103909</v>
      </c>
      <c r="G40" s="69" t="s">
        <v>40</v>
      </c>
      <c r="H40" s="69"/>
      <c r="I40" s="69"/>
      <c r="J40" s="30">
        <v>18826</v>
      </c>
      <c r="K40" s="30">
        <v>17501</v>
      </c>
    </row>
    <row r="41" spans="2:11" ht="12.75">
      <c r="B41" s="40" t="s">
        <v>63</v>
      </c>
      <c r="C41" s="40"/>
      <c r="D41" s="40"/>
      <c r="E41" s="41"/>
      <c r="F41" s="41"/>
      <c r="G41" s="69" t="s">
        <v>42</v>
      </c>
      <c r="H41" s="69"/>
      <c r="I41" s="69"/>
      <c r="J41" s="30">
        <v>42190</v>
      </c>
      <c r="K41" s="30">
        <v>64693</v>
      </c>
    </row>
    <row r="42" spans="2:11" ht="12.75" customHeight="1">
      <c r="B42" s="40"/>
      <c r="C42" s="40"/>
      <c r="D42" s="40"/>
      <c r="E42" s="41"/>
      <c r="F42" s="41"/>
      <c r="G42" s="74" t="s">
        <v>43</v>
      </c>
      <c r="H42" s="74"/>
      <c r="I42" s="74"/>
      <c r="J42" s="30">
        <v>151017</v>
      </c>
      <c r="K42" s="30">
        <v>60709</v>
      </c>
    </row>
    <row r="43" spans="2:11" ht="12.75">
      <c r="B43" s="65" t="s">
        <v>37</v>
      </c>
      <c r="C43" s="65"/>
      <c r="D43" s="65"/>
      <c r="E43" s="30">
        <v>184179</v>
      </c>
      <c r="F43" s="30">
        <v>15707</v>
      </c>
      <c r="G43" s="74" t="s">
        <v>45</v>
      </c>
      <c r="H43" s="40"/>
      <c r="I43" s="40"/>
      <c r="J43" s="30">
        <v>72094</v>
      </c>
      <c r="K43" s="30">
        <v>48316</v>
      </c>
    </row>
    <row r="44" spans="2:11" ht="24.75" customHeight="1">
      <c r="B44" s="65" t="s">
        <v>38</v>
      </c>
      <c r="C44" s="65"/>
      <c r="D44" s="65"/>
      <c r="E44" s="30">
        <v>27667</v>
      </c>
      <c r="F44" s="30">
        <v>36307</v>
      </c>
      <c r="G44" s="65" t="s">
        <v>70</v>
      </c>
      <c r="H44" s="69"/>
      <c r="I44" s="69"/>
      <c r="J44" s="30">
        <f>+J39+J40-J41+J42-J43</f>
        <v>75363</v>
      </c>
      <c r="K44" s="30">
        <f>+K39+K40-K41+K42-K43</f>
        <v>17264</v>
      </c>
    </row>
    <row r="45" spans="2:11" ht="26.25" customHeight="1">
      <c r="B45" s="69" t="s">
        <v>35</v>
      </c>
      <c r="C45" s="69"/>
      <c r="D45" s="69"/>
      <c r="E45" s="30">
        <f>+E43-E44</f>
        <v>156512</v>
      </c>
      <c r="F45" s="30">
        <f>+F43-F44</f>
        <v>-20600</v>
      </c>
      <c r="G45" s="71" t="s">
        <v>64</v>
      </c>
      <c r="H45" s="72"/>
      <c r="I45" s="73"/>
      <c r="J45" s="36"/>
      <c r="K45" s="36"/>
    </row>
    <row r="46" spans="2:11" ht="12.75" customHeight="1">
      <c r="B46" s="40" t="s">
        <v>65</v>
      </c>
      <c r="C46" s="40"/>
      <c r="D46" s="40"/>
      <c r="E46" s="41"/>
      <c r="F46" s="41"/>
      <c r="G46" s="40" t="s">
        <v>49</v>
      </c>
      <c r="H46" s="40"/>
      <c r="I46" s="40"/>
      <c r="J46" s="41">
        <f>+J44</f>
        <v>75363</v>
      </c>
      <c r="K46" s="41">
        <f>+K44</f>
        <v>17264</v>
      </c>
    </row>
    <row r="47" spans="2:11" ht="11.25" customHeight="1">
      <c r="B47" s="40"/>
      <c r="C47" s="40"/>
      <c r="D47" s="40"/>
      <c r="E47" s="41"/>
      <c r="F47" s="41"/>
      <c r="G47" s="40"/>
      <c r="H47" s="40"/>
      <c r="I47" s="40"/>
      <c r="J47" s="41"/>
      <c r="K47" s="41"/>
    </row>
    <row r="48" spans="2:11" ht="21.75" customHeight="1">
      <c r="B48" s="65" t="s">
        <v>39</v>
      </c>
      <c r="C48" s="65"/>
      <c r="D48" s="65"/>
      <c r="E48" s="30"/>
      <c r="F48" s="30"/>
      <c r="G48" s="60" t="s">
        <v>51</v>
      </c>
      <c r="H48" s="60"/>
      <c r="I48" s="60"/>
      <c r="J48" s="35">
        <v>-1016</v>
      </c>
      <c r="K48" s="35">
        <v>3491</v>
      </c>
    </row>
    <row r="49" spans="2:11" ht="24" customHeight="1">
      <c r="B49" s="65" t="s">
        <v>41</v>
      </c>
      <c r="C49" s="65"/>
      <c r="D49" s="65"/>
      <c r="E49" s="30">
        <v>24810</v>
      </c>
      <c r="F49" s="30">
        <v>82694</v>
      </c>
      <c r="G49" s="66" t="s">
        <v>66</v>
      </c>
      <c r="H49" s="67"/>
      <c r="I49" s="67"/>
      <c r="J49" s="30"/>
      <c r="K49" s="30"/>
    </row>
    <row r="50" spans="2:11" ht="16.5" customHeight="1">
      <c r="B50" s="69" t="s">
        <v>35</v>
      </c>
      <c r="C50" s="69"/>
      <c r="D50" s="69"/>
      <c r="E50" s="30">
        <f>+E48-E49</f>
        <v>-24810</v>
      </c>
      <c r="F50" s="30">
        <f>+F48-F49</f>
        <v>-82694</v>
      </c>
      <c r="G50" s="67" t="s">
        <v>67</v>
      </c>
      <c r="H50" s="67"/>
      <c r="I50" s="67"/>
      <c r="J50" s="30">
        <f>+J46-J48</f>
        <v>76379</v>
      </c>
      <c r="K50" s="30">
        <f>+K46-K48</f>
        <v>13773</v>
      </c>
    </row>
    <row r="51" spans="2:11" ht="34.5" customHeight="1">
      <c r="B51" s="70" t="s">
        <v>44</v>
      </c>
      <c r="C51" s="70"/>
      <c r="D51" s="70"/>
      <c r="E51" s="30">
        <f>+E38+E43+E48</f>
        <v>1121419</v>
      </c>
      <c r="F51" s="30">
        <f>+F38+F43+F48</f>
        <v>992809</v>
      </c>
      <c r="G51" s="66" t="s">
        <v>71</v>
      </c>
      <c r="H51" s="67"/>
      <c r="I51" s="67"/>
      <c r="J51" s="30"/>
      <c r="K51" s="30"/>
    </row>
    <row r="52" spans="2:11" ht="34.5" customHeight="1">
      <c r="B52" s="70" t="s">
        <v>46</v>
      </c>
      <c r="C52" s="70"/>
      <c r="D52" s="70"/>
      <c r="E52" s="30">
        <f>+E39+E44+E49</f>
        <v>1154275</v>
      </c>
      <c r="F52" s="30">
        <f>+F39+F44+F49</f>
        <v>992194</v>
      </c>
      <c r="G52" s="68" t="s">
        <v>68</v>
      </c>
      <c r="H52" s="60"/>
      <c r="I52" s="60"/>
      <c r="J52" s="30"/>
      <c r="K52" s="30"/>
    </row>
    <row r="53" spans="2:11" ht="18" customHeight="1">
      <c r="B53" s="59" t="s">
        <v>47</v>
      </c>
      <c r="C53" s="59"/>
      <c r="D53" s="59"/>
      <c r="E53" s="30">
        <f>+E51-E52</f>
        <v>-32856</v>
      </c>
      <c r="F53" s="30">
        <f>+F51-F52</f>
        <v>615</v>
      </c>
      <c r="G53" s="60" t="s">
        <v>69</v>
      </c>
      <c r="H53" s="60"/>
      <c r="I53" s="60"/>
      <c r="J53" s="30"/>
      <c r="K53" s="30"/>
    </row>
    <row r="54" spans="2:11" ht="15" customHeight="1">
      <c r="B54" s="40" t="s">
        <v>48</v>
      </c>
      <c r="C54" s="40"/>
      <c r="D54" s="40"/>
      <c r="E54" s="41">
        <v>55928</v>
      </c>
      <c r="F54" s="41">
        <v>23677</v>
      </c>
      <c r="G54" s="60" t="s">
        <v>53</v>
      </c>
      <c r="H54" s="60"/>
      <c r="I54" s="60"/>
      <c r="J54" s="30"/>
      <c r="K54" s="30"/>
    </row>
    <row r="55" spans="2:11" ht="23.25" customHeight="1">
      <c r="B55" s="40"/>
      <c r="C55" s="40"/>
      <c r="D55" s="40"/>
      <c r="E55" s="41"/>
      <c r="F55" s="41"/>
      <c r="G55" s="68" t="s">
        <v>54</v>
      </c>
      <c r="H55" s="60"/>
      <c r="I55" s="60"/>
      <c r="J55" s="30"/>
      <c r="K55" s="30"/>
    </row>
    <row r="56" spans="2:11" ht="20.25" customHeight="1">
      <c r="B56" s="40" t="s">
        <v>50</v>
      </c>
      <c r="C56" s="40"/>
      <c r="D56" s="40"/>
      <c r="E56" s="41">
        <v>605</v>
      </c>
      <c r="F56" s="41">
        <v>-4104</v>
      </c>
      <c r="G56" s="44"/>
      <c r="H56" s="45"/>
      <c r="I56" s="45"/>
      <c r="J56" s="12"/>
      <c r="K56" s="12"/>
    </row>
    <row r="57" spans="2:6" ht="22.5" customHeight="1">
      <c r="B57" s="40"/>
      <c r="C57" s="40"/>
      <c r="D57" s="40"/>
      <c r="E57" s="41"/>
      <c r="F57" s="41"/>
    </row>
    <row r="58" spans="2:6" ht="12.75">
      <c r="B58" s="40" t="s">
        <v>52</v>
      </c>
      <c r="C58" s="40"/>
      <c r="D58" s="40"/>
      <c r="E58" s="41">
        <f>+E53+E54+E56</f>
        <v>23677</v>
      </c>
      <c r="F58" s="41">
        <f>+F53+F54+F56</f>
        <v>20188</v>
      </c>
    </row>
    <row r="59" spans="2:6" ht="12.75">
      <c r="B59" s="40"/>
      <c r="C59" s="40"/>
      <c r="D59" s="40"/>
      <c r="E59" s="41"/>
      <c r="F59" s="41"/>
    </row>
    <row r="60" ht="14.25" customHeight="1"/>
    <row r="61" spans="1:11" ht="12.75">
      <c r="A61" s="28"/>
      <c r="B61" s="48" t="s">
        <v>55</v>
      </c>
      <c r="C61" s="48"/>
      <c r="D61" s="48"/>
      <c r="E61" s="48"/>
      <c r="F61" s="48"/>
      <c r="G61" s="48"/>
      <c r="H61" s="48"/>
      <c r="I61" s="48"/>
      <c r="J61" s="48"/>
      <c r="K61" s="48"/>
    </row>
    <row r="62" ht="7.5" customHeight="1"/>
    <row r="63" spans="2:11" ht="12" customHeight="1">
      <c r="B63" s="21"/>
      <c r="C63" s="22"/>
      <c r="D63" s="49">
        <v>2007</v>
      </c>
      <c r="E63" s="50"/>
      <c r="F63" s="50"/>
      <c r="G63" s="51"/>
      <c r="H63" s="49">
        <v>2008</v>
      </c>
      <c r="I63" s="50"/>
      <c r="J63" s="50"/>
      <c r="K63" s="51"/>
    </row>
    <row r="64" spans="2:11" ht="27.75" customHeight="1" hidden="1">
      <c r="B64" s="23"/>
      <c r="C64" s="24"/>
      <c r="D64" s="18"/>
      <c r="E64" s="19"/>
      <c r="F64" s="19"/>
      <c r="G64" s="20"/>
      <c r="H64" s="18"/>
      <c r="I64" s="19"/>
      <c r="J64" s="19"/>
      <c r="K64" s="20"/>
    </row>
    <row r="65" spans="2:11" ht="27.75" customHeight="1">
      <c r="B65" s="25"/>
      <c r="C65" s="26"/>
      <c r="D65" s="16" t="s">
        <v>74</v>
      </c>
      <c r="E65" s="16" t="s">
        <v>75</v>
      </c>
      <c r="F65" s="16" t="s">
        <v>76</v>
      </c>
      <c r="G65" s="16" t="s">
        <v>77</v>
      </c>
      <c r="H65" s="16" t="s">
        <v>74</v>
      </c>
      <c r="I65" s="16" t="s">
        <v>75</v>
      </c>
      <c r="J65" s="16" t="s">
        <v>76</v>
      </c>
      <c r="K65" s="16" t="s">
        <v>77</v>
      </c>
    </row>
    <row r="66" spans="2:11" ht="21.75" customHeight="1">
      <c r="B66" s="42" t="s">
        <v>78</v>
      </c>
      <c r="C66" s="43"/>
      <c r="D66" s="32">
        <v>629880</v>
      </c>
      <c r="E66" s="31">
        <v>73927</v>
      </c>
      <c r="F66" s="31"/>
      <c r="G66" s="31">
        <f>+D66+E66-F66</f>
        <v>703807</v>
      </c>
      <c r="H66" s="31">
        <f>+G66</f>
        <v>703807</v>
      </c>
      <c r="I66" s="31">
        <v>72704</v>
      </c>
      <c r="J66" s="31"/>
      <c r="K66" s="31">
        <f>+H66+I66-J66</f>
        <v>776511</v>
      </c>
    </row>
    <row r="67" spans="2:11" ht="21.75" customHeight="1">
      <c r="B67" s="42" t="s">
        <v>79</v>
      </c>
      <c r="C67" s="43"/>
      <c r="D67" s="32">
        <v>2182</v>
      </c>
      <c r="E67" s="31"/>
      <c r="F67" s="31"/>
      <c r="G67" s="31">
        <f aca="true" t="shared" si="0" ref="G67:G76">+D67+E67-F67</f>
        <v>2182</v>
      </c>
      <c r="H67" s="31">
        <f aca="true" t="shared" si="1" ref="H67:H76">+G67</f>
        <v>2182</v>
      </c>
      <c r="I67" s="31"/>
      <c r="J67" s="31"/>
      <c r="K67" s="31">
        <f aca="true" t="shared" si="2" ref="K67:K76">+H67+I67-J67</f>
        <v>2182</v>
      </c>
    </row>
    <row r="68" spans="2:11" ht="30" customHeight="1">
      <c r="B68" s="42" t="s">
        <v>80</v>
      </c>
      <c r="C68" s="43"/>
      <c r="D68" s="32"/>
      <c r="E68" s="32"/>
      <c r="F68" s="32"/>
      <c r="G68" s="31">
        <f t="shared" si="0"/>
        <v>0</v>
      </c>
      <c r="H68" s="31">
        <f t="shared" si="1"/>
        <v>0</v>
      </c>
      <c r="I68" s="31"/>
      <c r="J68" s="31"/>
      <c r="K68" s="31">
        <f t="shared" si="2"/>
        <v>0</v>
      </c>
    </row>
    <row r="69" spans="2:11" ht="21.75" customHeight="1">
      <c r="B69" s="42" t="s">
        <v>81</v>
      </c>
      <c r="C69" s="43"/>
      <c r="D69" s="32"/>
      <c r="E69" s="32"/>
      <c r="F69" s="32"/>
      <c r="G69" s="31">
        <f t="shared" si="0"/>
        <v>0</v>
      </c>
      <c r="H69" s="31">
        <f t="shared" si="1"/>
        <v>0</v>
      </c>
      <c r="I69" s="31"/>
      <c r="J69" s="31"/>
      <c r="K69" s="31">
        <f t="shared" si="2"/>
        <v>0</v>
      </c>
    </row>
    <row r="70" spans="2:11" ht="21.75" customHeight="1">
      <c r="B70" s="42" t="s">
        <v>82</v>
      </c>
      <c r="C70" s="43"/>
      <c r="D70" s="32">
        <v>8937</v>
      </c>
      <c r="E70" s="32">
        <v>4642</v>
      </c>
      <c r="F70" s="32"/>
      <c r="G70" s="31">
        <f t="shared" si="0"/>
        <v>13579</v>
      </c>
      <c r="H70" s="31">
        <f t="shared" si="1"/>
        <v>13579</v>
      </c>
      <c r="I70" s="31">
        <v>4355</v>
      </c>
      <c r="J70" s="31"/>
      <c r="K70" s="31">
        <f t="shared" si="2"/>
        <v>17934</v>
      </c>
    </row>
    <row r="71" spans="2:11" ht="21.75" customHeight="1">
      <c r="B71" s="42" t="s">
        <v>83</v>
      </c>
      <c r="C71" s="43"/>
      <c r="D71" s="32"/>
      <c r="E71" s="32">
        <v>63878</v>
      </c>
      <c r="F71" s="32">
        <v>5037</v>
      </c>
      <c r="G71" s="31">
        <f t="shared" si="0"/>
        <v>58841</v>
      </c>
      <c r="H71" s="31">
        <f t="shared" si="1"/>
        <v>58841</v>
      </c>
      <c r="I71" s="31"/>
      <c r="J71" s="31">
        <v>5038</v>
      </c>
      <c r="K71" s="31">
        <f t="shared" si="2"/>
        <v>53803</v>
      </c>
    </row>
    <row r="72" spans="2:11" ht="30" customHeight="1">
      <c r="B72" s="42" t="s">
        <v>99</v>
      </c>
      <c r="C72" s="43"/>
      <c r="D72" s="32"/>
      <c r="E72" s="32">
        <v>1261</v>
      </c>
      <c r="F72" s="32"/>
      <c r="G72" s="31">
        <f t="shared" si="0"/>
        <v>1261</v>
      </c>
      <c r="H72" s="31">
        <f t="shared" si="1"/>
        <v>1261</v>
      </c>
      <c r="I72" s="31"/>
      <c r="J72" s="31">
        <v>1147</v>
      </c>
      <c r="K72" s="31">
        <f t="shared" si="2"/>
        <v>114</v>
      </c>
    </row>
    <row r="73" spans="2:11" ht="40.5" customHeight="1">
      <c r="B73" s="42" t="s">
        <v>98</v>
      </c>
      <c r="C73" s="43"/>
      <c r="D73" s="32"/>
      <c r="E73" s="32"/>
      <c r="F73" s="32"/>
      <c r="G73" s="31">
        <f t="shared" si="0"/>
        <v>0</v>
      </c>
      <c r="H73" s="31">
        <f t="shared" si="1"/>
        <v>0</v>
      </c>
      <c r="I73" s="31">
        <v>1324</v>
      </c>
      <c r="J73" s="31">
        <v>1147</v>
      </c>
      <c r="K73" s="31">
        <f t="shared" si="2"/>
        <v>177</v>
      </c>
    </row>
    <row r="74" spans="2:11" ht="21.75" customHeight="1">
      <c r="B74" s="42" t="s">
        <v>84</v>
      </c>
      <c r="C74" s="43"/>
      <c r="D74" s="32">
        <v>88345</v>
      </c>
      <c r="E74" s="32">
        <v>87058</v>
      </c>
      <c r="F74" s="32">
        <v>88345</v>
      </c>
      <c r="G74" s="31">
        <f t="shared" si="0"/>
        <v>87058</v>
      </c>
      <c r="H74" s="31">
        <f t="shared" si="1"/>
        <v>87058</v>
      </c>
      <c r="I74" s="31">
        <v>18810</v>
      </c>
      <c r="J74" s="31">
        <v>87058</v>
      </c>
      <c r="K74" s="31">
        <f t="shared" si="2"/>
        <v>18810</v>
      </c>
    </row>
    <row r="75" spans="2:11" ht="21.75" customHeight="1">
      <c r="B75" s="42" t="s">
        <v>85</v>
      </c>
      <c r="C75" s="43"/>
      <c r="D75" s="32"/>
      <c r="E75" s="32"/>
      <c r="F75" s="32"/>
      <c r="G75" s="31">
        <f t="shared" si="0"/>
        <v>0</v>
      </c>
      <c r="H75" s="31">
        <f t="shared" si="1"/>
        <v>0</v>
      </c>
      <c r="I75" s="31"/>
      <c r="J75" s="31"/>
      <c r="K75" s="31">
        <f t="shared" si="2"/>
        <v>0</v>
      </c>
    </row>
    <row r="76" spans="2:11" ht="21.75" customHeight="1">
      <c r="B76" s="38" t="s">
        <v>86</v>
      </c>
      <c r="C76" s="39"/>
      <c r="D76" s="32"/>
      <c r="E76" s="32"/>
      <c r="F76" s="32"/>
      <c r="G76" s="31">
        <f t="shared" si="0"/>
        <v>0</v>
      </c>
      <c r="H76" s="31">
        <f t="shared" si="1"/>
        <v>0</v>
      </c>
      <c r="I76" s="31"/>
      <c r="J76" s="31"/>
      <c r="K76" s="31">
        <f t="shared" si="2"/>
        <v>0</v>
      </c>
    </row>
    <row r="77" spans="2:11" ht="21.75" customHeight="1">
      <c r="B77" s="38" t="s">
        <v>87</v>
      </c>
      <c r="C77" s="39"/>
      <c r="D77" s="32">
        <f>SUM(D66:D76)-D73-D73</f>
        <v>729344</v>
      </c>
      <c r="E77" s="32">
        <f aca="true" t="shared" si="3" ref="E77:K77">SUM(E66:E76)-E73-E73</f>
        <v>230766</v>
      </c>
      <c r="F77" s="32">
        <f t="shared" si="3"/>
        <v>93382</v>
      </c>
      <c r="G77" s="32">
        <f t="shared" si="3"/>
        <v>866728</v>
      </c>
      <c r="H77" s="32">
        <f t="shared" si="3"/>
        <v>866728</v>
      </c>
      <c r="I77" s="32">
        <f t="shared" si="3"/>
        <v>94545</v>
      </c>
      <c r="J77" s="32">
        <f t="shared" si="3"/>
        <v>92096</v>
      </c>
      <c r="K77" s="32">
        <f t="shared" si="3"/>
        <v>869177</v>
      </c>
    </row>
    <row r="78" spans="1:11" ht="31.5" customHeight="1">
      <c r="A78" s="27"/>
      <c r="B78" s="38" t="s">
        <v>89</v>
      </c>
      <c r="C78" s="39"/>
      <c r="D78" s="32"/>
      <c r="E78" s="33"/>
      <c r="F78" s="33"/>
      <c r="G78" s="33"/>
      <c r="H78" s="33"/>
      <c r="I78" s="33"/>
      <c r="J78" s="33"/>
      <c r="K78" s="33"/>
    </row>
    <row r="79" spans="1:11" ht="20.25" customHeight="1">
      <c r="A79" s="29"/>
      <c r="B79" s="29"/>
      <c r="C79" s="17"/>
      <c r="D79" s="9"/>
      <c r="E79" s="9"/>
      <c r="F79" s="9"/>
      <c r="G79" s="9"/>
      <c r="H79" s="9"/>
      <c r="I79" s="9"/>
      <c r="J79" s="9"/>
      <c r="K79" s="9"/>
    </row>
    <row r="81" spans="2:11" ht="99.75" customHeight="1">
      <c r="B81" s="61" t="s">
        <v>105</v>
      </c>
      <c r="C81" s="62"/>
      <c r="D81" s="62"/>
      <c r="E81" s="62"/>
      <c r="F81" s="62"/>
      <c r="G81" s="62"/>
      <c r="H81" s="62"/>
      <c r="I81" s="62"/>
      <c r="J81" s="62"/>
      <c r="K81" s="62"/>
    </row>
    <row r="82" spans="2:11" ht="3.75" customHeight="1"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39" customHeight="1">
      <c r="B83" s="63" t="s">
        <v>88</v>
      </c>
      <c r="C83" s="64"/>
      <c r="D83" s="64"/>
      <c r="E83" s="64"/>
      <c r="F83" s="64"/>
      <c r="G83" s="64"/>
      <c r="H83" s="64"/>
      <c r="I83" s="64"/>
      <c r="J83" s="64"/>
      <c r="K83" s="64"/>
    </row>
    <row r="84" spans="2:11" ht="12.75" customHeight="1">
      <c r="B84" s="46" t="s">
        <v>111</v>
      </c>
      <c r="C84" s="47"/>
      <c r="D84" s="47"/>
      <c r="E84" s="47"/>
      <c r="F84" s="47"/>
      <c r="G84" s="47"/>
      <c r="H84" s="47"/>
      <c r="I84" s="47"/>
      <c r="J84" s="47"/>
      <c r="K84" s="47"/>
    </row>
    <row r="85" spans="2:11" ht="12.75"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2:11" ht="12.75"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2:11" ht="12.75"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2:11" ht="12" customHeight="1"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2:11" ht="12.75" customHeight="1" hidden="1"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spans="2:11" ht="2.25" customHeight="1"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2:11" ht="3.75" customHeight="1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24.75" customHeight="1">
      <c r="B92" s="53" t="s">
        <v>72</v>
      </c>
      <c r="C92" s="54"/>
      <c r="D92" s="54"/>
      <c r="E92" s="54"/>
      <c r="F92" s="54"/>
      <c r="G92" s="54"/>
      <c r="H92" s="54"/>
      <c r="I92" s="54"/>
      <c r="J92" s="54"/>
      <c r="K92" s="54"/>
    </row>
    <row r="93" spans="2:11" ht="12.75">
      <c r="B93" s="55" t="s">
        <v>110</v>
      </c>
      <c r="C93" s="56"/>
      <c r="D93" s="56"/>
      <c r="E93" s="56"/>
      <c r="F93" s="56"/>
      <c r="G93" s="56"/>
      <c r="H93" s="56"/>
      <c r="I93" s="56"/>
      <c r="J93" s="56"/>
      <c r="K93" s="56"/>
    </row>
    <row r="94" spans="2:11" ht="14.25" customHeight="1"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2:11" ht="9.75" customHeight="1"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2:11" ht="12.75">
      <c r="B96" s="1"/>
      <c r="C96" s="1"/>
      <c r="D96" s="1"/>
      <c r="E96" s="1"/>
      <c r="F96" s="8"/>
      <c r="G96" s="1"/>
      <c r="H96" s="57" t="s">
        <v>106</v>
      </c>
      <c r="I96" s="58"/>
      <c r="J96" s="58"/>
      <c r="K96" s="58"/>
    </row>
    <row r="97" spans="2:11" ht="12.75">
      <c r="B97" s="1"/>
      <c r="C97" s="1"/>
      <c r="D97" s="1"/>
      <c r="E97" s="1"/>
      <c r="F97" s="8"/>
      <c r="G97" s="1"/>
      <c r="H97" s="52" t="s">
        <v>107</v>
      </c>
      <c r="I97" s="52"/>
      <c r="J97" s="52"/>
      <c r="K97" s="52"/>
    </row>
    <row r="98" spans="2:11" ht="12.75">
      <c r="B98" s="1"/>
      <c r="C98" s="1"/>
      <c r="D98" s="1"/>
      <c r="E98" s="1"/>
      <c r="F98" s="8"/>
      <c r="G98" s="1"/>
      <c r="H98" s="34"/>
      <c r="I98" s="34"/>
      <c r="J98" s="34"/>
      <c r="K98" s="34"/>
    </row>
    <row r="99" spans="2:11" ht="12.75">
      <c r="B99" s="1"/>
      <c r="C99" s="1"/>
      <c r="D99" s="1"/>
      <c r="E99" s="1"/>
      <c r="F99" s="8"/>
      <c r="G99" s="1"/>
      <c r="H99" s="52" t="s">
        <v>108</v>
      </c>
      <c r="I99" s="52"/>
      <c r="J99" s="52"/>
      <c r="K99" s="52"/>
    </row>
    <row r="100" spans="8:11" ht="12.75">
      <c r="H100" s="52" t="s">
        <v>109</v>
      </c>
      <c r="I100" s="52"/>
      <c r="J100" s="52"/>
      <c r="K100" s="52"/>
    </row>
  </sheetData>
  <sheetProtection/>
  <mergeCells count="135">
    <mergeCell ref="B69:C69"/>
    <mergeCell ref="B77:C77"/>
    <mergeCell ref="B78:C78"/>
    <mergeCell ref="B56:D57"/>
    <mergeCell ref="E56:E57"/>
    <mergeCell ref="B70:C70"/>
    <mergeCell ref="B71:C71"/>
    <mergeCell ref="B61:K61"/>
    <mergeCell ref="D63:G63"/>
    <mergeCell ref="H63:K63"/>
    <mergeCell ref="B66:C66"/>
    <mergeCell ref="B67:C67"/>
    <mergeCell ref="B68:C68"/>
    <mergeCell ref="B54:D55"/>
    <mergeCell ref="E54:E55"/>
    <mergeCell ref="F54:F55"/>
    <mergeCell ref="H97:K97"/>
    <mergeCell ref="B92:K92"/>
    <mergeCell ref="B93:K94"/>
    <mergeCell ref="H96:K96"/>
    <mergeCell ref="F56:F57"/>
    <mergeCell ref="G56:I56"/>
    <mergeCell ref="B84:K90"/>
    <mergeCell ref="B81:K81"/>
    <mergeCell ref="B83:K83"/>
    <mergeCell ref="B58:D59"/>
    <mergeCell ref="E58:E59"/>
    <mergeCell ref="F58:F59"/>
    <mergeCell ref="B72:C72"/>
    <mergeCell ref="B73:C73"/>
    <mergeCell ref="B74:C74"/>
    <mergeCell ref="B75:C75"/>
    <mergeCell ref="B76:C76"/>
    <mergeCell ref="G54:I54"/>
    <mergeCell ref="G55:I55"/>
    <mergeCell ref="B50:D50"/>
    <mergeCell ref="G50:I50"/>
    <mergeCell ref="B51:D51"/>
    <mergeCell ref="G51:I51"/>
    <mergeCell ref="B52:D52"/>
    <mergeCell ref="G52:I52"/>
    <mergeCell ref="B53:D53"/>
    <mergeCell ref="G53:I53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2:D12"/>
    <mergeCell ref="G12:I12"/>
    <mergeCell ref="B13:D13"/>
    <mergeCell ref="G13:I13"/>
    <mergeCell ref="B14:D14"/>
    <mergeCell ref="B15:D15"/>
    <mergeCell ref="G15:I15"/>
    <mergeCell ref="G14:I14"/>
    <mergeCell ref="B1:K1"/>
    <mergeCell ref="B2:K2"/>
    <mergeCell ref="B3:K3"/>
    <mergeCell ref="B5:K5"/>
    <mergeCell ref="B9:K9"/>
    <mergeCell ref="B11:K11"/>
    <mergeCell ref="H99:K99"/>
    <mergeCell ref="H100:K100"/>
    <mergeCell ref="B6:C6"/>
    <mergeCell ref="D6:G6"/>
    <mergeCell ref="H6:I6"/>
    <mergeCell ref="J6:K6"/>
    <mergeCell ref="B7:C7"/>
    <mergeCell ref="D7:G7"/>
    <mergeCell ref="H7:I7"/>
    <mergeCell ref="J7:K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Administrator</cp:lastModifiedBy>
  <cp:lastPrinted>2009-07-06T14:59:57Z</cp:lastPrinted>
  <dcterms:created xsi:type="dcterms:W3CDTF">2007-02-12T13:02:25Z</dcterms:created>
  <dcterms:modified xsi:type="dcterms:W3CDTF">2009-07-06T15:01:00Z</dcterms:modified>
  <cp:category/>
  <cp:version/>
  <cp:contentType/>
  <cp:contentStatus/>
</cp:coreProperties>
</file>