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<sst xmlns="http://schemas.openxmlformats.org/spreadsheetml/2006/main" count="125" uniqueCount="111">
  <si>
    <t>ИЗВОД ИЗ ФИНАНСИЈСКИХ ИЗВЕШТАЈА ЗА 2008.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</si>
  <si>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</si>
  <si>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</si>
  <si>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</si>
  <si>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</si>
  <si>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</si>
  <si>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</si>
  <si>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</si>
  <si>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</si>
  <si>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</si>
  <si>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</si>
  <si>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</si>
  <si>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</si>
  <si>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</si>
  <si>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</si>
  <si>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</si>
  <si>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</si>
  <si>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</si>
  <si>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</si>
  <si>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</si>
  <si>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</si>
  <si>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</si>
  <si>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Дугорочни финансијски пласмани</t>
  </si>
  <si>
    <t>Б. ОБРТНА ИМОВИНА</t>
  </si>
  <si>
    <t>I Залихе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</si>
  <si>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</si>
  <si>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</si>
  <si>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и гот.</t>
  </si>
  <si>
    <t>I Дугорочна резервисања</t>
  </si>
  <si>
    <t>II Дугорочне обавезе</t>
  </si>
  <si>
    <t>III Краткорочне обавезе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</si>
  <si>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</si>
  <si>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</si>
  <si>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</si>
  <si>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</si>
  <si>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</si>
  <si>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</si>
  <si>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</si>
  <si>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</si>
  <si>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</si>
  <si>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</si>
  <si>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</si>
  <si>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</si>
  <si>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</si>
  <si>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</si>
  <si>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</si>
  <si>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</si>
  <si>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</si>
  <si>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</si>
  <si>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</si>
  <si>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</si>
  <si>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</si>
  <si>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</si>
  <si>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</si>
  <si>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</si>
  <si>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</si>
  <si>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</si>
  <si>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</si>
  <si>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</si>
  <si>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</si>
  <si>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</si>
  <si>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</si>
  <si>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</si>
  <si>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</si>
  <si>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</si>
  <si>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</si>
  <si>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</si>
  <si>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</si>
  <si>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ИЗВЕШТАЈ О ПРОМЕНАМА НА КАПИТАЛУ(у 000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</si>
  <si>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</si>
  <si>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</si>
  <si>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</si>
  <si>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</si>
  <si>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</si>
  <si>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</si>
  <si>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</si>
  <si>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</si>
  <si>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</si>
  <si>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</si>
  <si>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</si>
  <si>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</si>
  <si>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</si>
  <si>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</si>
  <si>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</si>
  <si>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</si>
  <si>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"Нема промена правног и финансијског положаја друштва."</t>
  </si>
  <si>
    <t>V МЕСТО И ВРЕМЕ ГДЕ СЕ МОЖЕ ИЗВРШИТИ УВИД У ФИНАНСИЈСКЕ ИЗВЕШТАЈЕ И ИЗВЕШТАЈ 
РЕВИЗОРА</t>
  </si>
  <si>
    <r>
      <t xml:space="preserve"> АКЦИОНАРСКО ДРУШТВО ФАБРИКА МАЗИВА </t>
    </r>
    <r>
      <rPr>
        <sz val="8"/>
        <rFont val="Arial"/>
        <family val="2"/>
      </rPr>
      <t>"ФАМ", КРУШЕВАЦ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</si>
  <si>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 бр. 100/2006), објављује се:</t>
  </si>
  <si>
    <t>ФАМ А.Д. КРУШЕВАЦ</t>
  </si>
  <si>
    <t>Крушевац, Југ Богданова 42</t>
  </si>
  <si>
    <t>20047852</t>
  </si>
  <si>
    <t>104053488</t>
  </si>
  <si>
    <t>В. 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</si>
  <si>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</si>
  <si>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</si>
  <si>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</si>
  <si>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</si>
  <si>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V Нереализовани добици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</si>
  <si>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</si>
  <si>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</si>
  <si>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</si>
  <si>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V. ODLOŽENE PORESKE OBAVEZE</t>
  </si>
  <si>
    <t>G. УКУПНА ПАСИВА</t>
  </si>
  <si>
    <t>D. ВАНБИЛАНСНА ПАСИВА</t>
  </si>
  <si>
    <t>Нереализовани добици</t>
  </si>
  <si>
    <t>Нереализовани губици</t>
  </si>
  <si>
    <t>Сваког радног дана у периоду од 08,00 до 16,00 часова у просторијама " ФАМ" А.Д. Крушевац,   Југ Бобднова 42.</t>
  </si>
  <si>
    <t>Генерални директор</t>
  </si>
  <si>
    <r>
      <t>III ЗАКЉУЧНО МИШЉЕЊЕ РЕВИЗОРА: "MOOРЕ СТЕПХЕНС" РЕВИЗИЈА И РАЧУНОВОДСТВО ДОО, БЕОГРАД О ФИНАНСИЈСКИМ ИЗВЕШТАЈИМА</t>
    </r>
    <r>
      <rPr>
        <b/>
        <sz val="10"/>
        <rFont val="Arial"/>
        <family val="2"/>
      </rPr>
      <t xml:space="preserve">: Тачка 4. </t>
    </r>
    <r>
      <rPr>
        <sz val="10"/>
        <rFont val="Arial"/>
        <family val="2"/>
      </rPr>
      <t>"За састављање и презентацију финансијских извештаја "Друштво" нији применило МРС 19 - Накнаде запосленима, којим се захтева да се изврши укалкулисавање трошкова који се односе на законске или уговорене обавезе за накнаде према запосленима, које проистичу из Закона о раду и интерног акта о раду. Нисмо могли да квантификујемо садашњу вредност вероватних будућих обавеза "Друштва" по овим основама.</t>
    </r>
    <r>
      <rPr>
        <b/>
        <sz val="10"/>
        <rFont val="Arial"/>
        <family val="2"/>
      </rPr>
      <t xml:space="preserve"> Тачка 5.</t>
    </r>
    <r>
      <rPr>
        <sz val="10"/>
        <rFont val="Arial"/>
        <family val="2"/>
      </rPr>
      <t xml:space="preserve"> По нашем мишљењу, осим за ефекте које на финансијске извештаје има питање наведено у тачки 4, финансијски извештаји истинито и објективно по свим материјално значајним питањима, приказују финансијско стање Акционарско друштво Фабрика мазива "ФАМ", Крушевац, на дан 31. децембар 2008. 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Срвији и рачуноводственим политикама обелодањеним у напоменама уз финансијске извештаје.</t>
    </r>
  </si>
  <si>
    <t>Љиљана Костић, дипл. ецц.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</si>
</sst>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9"/>
      <name val="Arial"/>
      <family val="0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3" fontId="1" fillId="0" borderId="1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3" fontId="1" fillId="0" borderId="1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showGridLines="0" tabSelected="1" zoomScalePageLayoutView="0" workbookViewId="0" topLeftCell="A1">
      <selection activeCell="A2" sqref="A2:J2"/>
    </sheetView>
  </sheetViews>
  <sheetFormatPr defaultColWidth="9.140625" defaultRowHeight="12.75"/>
  <cols>
    <col min="4" max="4" width="8.00390625" style="0" customWidth="1"/>
    <col min="5" max="5" width="7.8515625" style="0" customWidth="1"/>
    <col min="10" max="10" width="8.421875" style="0" customWidth="1"/>
  </cols>
  <sheetData>
    <row r="1" spans="1:10" ht="30" customHeigh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27.7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>
      <c r="A3" s="47" t="s">
        <v>87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>
      <c r="A4" s="2"/>
      <c r="B4" s="2"/>
      <c r="C4" s="2"/>
      <c r="D4" s="2"/>
      <c r="E4" s="2"/>
      <c r="F4" s="2"/>
      <c r="G4" s="2"/>
      <c r="H4" s="2"/>
      <c r="I4" s="3"/>
      <c r="J4" s="3"/>
    </row>
    <row r="5" spans="1:10" ht="12.75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2.75">
      <c r="A6" s="100" t="s">
        <v>2</v>
      </c>
      <c r="B6" s="100"/>
      <c r="C6" s="106" t="s">
        <v>89</v>
      </c>
      <c r="D6" s="106"/>
      <c r="E6" s="106"/>
      <c r="F6" s="106"/>
      <c r="G6" s="100" t="s">
        <v>3</v>
      </c>
      <c r="H6" s="100"/>
      <c r="I6" s="107" t="s">
        <v>91</v>
      </c>
      <c r="J6" s="107"/>
    </row>
    <row r="7" spans="1:10" ht="12.75">
      <c r="A7" s="100" t="s">
        <v>4</v>
      </c>
      <c r="B7" s="100"/>
      <c r="C7" s="101" t="s">
        <v>90</v>
      </c>
      <c r="D7" s="102"/>
      <c r="E7" s="102"/>
      <c r="F7" s="103"/>
      <c r="G7" s="100" t="s">
        <v>5</v>
      </c>
      <c r="H7" s="100"/>
      <c r="I7" s="104" t="s">
        <v>92</v>
      </c>
      <c r="J7" s="105"/>
    </row>
    <row r="8" spans="1:10" ht="12.75">
      <c r="A8" s="4"/>
      <c r="B8" s="4"/>
      <c r="C8" s="5"/>
      <c r="D8" s="5"/>
      <c r="E8" s="6"/>
      <c r="F8" s="6"/>
      <c r="G8" s="7"/>
      <c r="H8" s="7"/>
      <c r="I8" s="6"/>
      <c r="J8" s="6"/>
    </row>
    <row r="9" spans="1:10" ht="12.75">
      <c r="A9" s="98" t="s">
        <v>6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2.75">
      <c r="A11" s="99" t="s">
        <v>8</v>
      </c>
      <c r="B11" s="99"/>
      <c r="C11" s="99"/>
      <c r="D11" s="8" t="s">
        <v>9</v>
      </c>
      <c r="E11" s="8" t="s">
        <v>10</v>
      </c>
      <c r="F11" s="99" t="s">
        <v>11</v>
      </c>
      <c r="G11" s="99"/>
      <c r="H11" s="99"/>
      <c r="I11" s="8" t="s">
        <v>9</v>
      </c>
      <c r="J11" s="8" t="s">
        <v>10</v>
      </c>
    </row>
    <row r="12" spans="1:10" ht="12.75">
      <c r="A12" s="86" t="s">
        <v>12</v>
      </c>
      <c r="B12" s="86"/>
      <c r="C12" s="86"/>
      <c r="D12" s="9">
        <f>+D13+D14+D15+D16+D18</f>
        <v>1558343</v>
      </c>
      <c r="E12" s="9">
        <f>+E13+E14+E15+E16+E18</f>
        <v>1863394</v>
      </c>
      <c r="F12" s="86" t="s">
        <v>13</v>
      </c>
      <c r="G12" s="86"/>
      <c r="H12" s="86"/>
      <c r="I12" s="9">
        <f>+I13+I14+I15+I16+I17+I18+I19-I20</f>
        <v>2627142</v>
      </c>
      <c r="J12" s="9">
        <f>+J13+J14+J15+J16+J17+J18+J19-J20</f>
        <v>2780468</v>
      </c>
    </row>
    <row r="13" spans="1:10" ht="12.75">
      <c r="A13" s="88" t="s">
        <v>14</v>
      </c>
      <c r="B13" s="86"/>
      <c r="C13" s="86"/>
      <c r="D13" s="9"/>
      <c r="E13" s="9"/>
      <c r="F13" s="95" t="s">
        <v>15</v>
      </c>
      <c r="G13" s="96"/>
      <c r="H13" s="97"/>
      <c r="I13" s="9">
        <v>2174921</v>
      </c>
      <c r="J13" s="9">
        <v>2320403</v>
      </c>
    </row>
    <row r="14" spans="1:10" ht="12.75">
      <c r="A14" s="94" t="s">
        <v>16</v>
      </c>
      <c r="B14" s="94"/>
      <c r="C14" s="94"/>
      <c r="D14" s="9"/>
      <c r="E14" s="9"/>
      <c r="F14" s="73" t="s">
        <v>17</v>
      </c>
      <c r="G14" s="73"/>
      <c r="H14" s="73"/>
      <c r="I14" s="9"/>
      <c r="J14" s="9"/>
    </row>
    <row r="15" spans="1:10" ht="12.75">
      <c r="A15" s="73" t="s">
        <v>18</v>
      </c>
      <c r="B15" s="73"/>
      <c r="C15" s="73"/>
      <c r="D15" s="9"/>
      <c r="E15" s="9"/>
      <c r="F15" s="73" t="s">
        <v>19</v>
      </c>
      <c r="G15" s="73"/>
      <c r="H15" s="73"/>
      <c r="I15" s="9">
        <v>11</v>
      </c>
      <c r="J15" s="9">
        <v>1367</v>
      </c>
    </row>
    <row r="16" spans="1:10" ht="12.75">
      <c r="A16" s="71" t="s">
        <v>20</v>
      </c>
      <c r="B16" s="73"/>
      <c r="C16" s="73"/>
      <c r="D16" s="44">
        <v>1327240</v>
      </c>
      <c r="E16" s="44">
        <v>1766195</v>
      </c>
      <c r="F16" s="73" t="s">
        <v>21</v>
      </c>
      <c r="G16" s="73"/>
      <c r="H16" s="73"/>
      <c r="I16" s="9">
        <v>218322</v>
      </c>
      <c r="J16" s="9">
        <v>57471</v>
      </c>
    </row>
    <row r="17" spans="1:10" ht="12.75">
      <c r="A17" s="73"/>
      <c r="B17" s="73"/>
      <c r="C17" s="73"/>
      <c r="D17" s="44"/>
      <c r="E17" s="44"/>
      <c r="F17" s="73" t="s">
        <v>98</v>
      </c>
      <c r="G17" s="73"/>
      <c r="H17" s="73"/>
      <c r="I17" s="9"/>
      <c r="J17" s="9">
        <v>35302</v>
      </c>
    </row>
    <row r="18" spans="1:10" ht="12.75">
      <c r="A18" s="88" t="s">
        <v>22</v>
      </c>
      <c r="B18" s="88"/>
      <c r="C18" s="88"/>
      <c r="D18" s="9">
        <v>231103</v>
      </c>
      <c r="E18" s="9">
        <v>97199</v>
      </c>
      <c r="F18" s="73" t="s">
        <v>99</v>
      </c>
      <c r="G18" s="73"/>
      <c r="H18" s="73"/>
      <c r="I18" s="9">
        <v>339522</v>
      </c>
      <c r="J18" s="9">
        <v>365925</v>
      </c>
    </row>
    <row r="19" spans="1:10" ht="12.75">
      <c r="A19" s="86" t="s">
        <v>23</v>
      </c>
      <c r="B19" s="86"/>
      <c r="C19" s="86"/>
      <c r="D19" s="9">
        <f>+D20+D21+D22</f>
        <v>1476408</v>
      </c>
      <c r="E19" s="9">
        <f>+E20+E21+E22</f>
        <v>1975404</v>
      </c>
      <c r="F19" s="73" t="s">
        <v>100</v>
      </c>
      <c r="G19" s="73"/>
      <c r="H19" s="73"/>
      <c r="I19" s="9"/>
      <c r="J19" s="9"/>
    </row>
    <row r="20" spans="1:10" ht="12.75" customHeight="1">
      <c r="A20" s="73" t="s">
        <v>24</v>
      </c>
      <c r="B20" s="73"/>
      <c r="C20" s="73"/>
      <c r="D20" s="9">
        <v>571117</v>
      </c>
      <c r="E20" s="9">
        <v>637267</v>
      </c>
      <c r="F20" s="73" t="s">
        <v>101</v>
      </c>
      <c r="G20" s="73"/>
      <c r="H20" s="73"/>
      <c r="I20" s="9">
        <v>105634</v>
      </c>
      <c r="J20" s="9"/>
    </row>
    <row r="21" spans="1:10" ht="30" customHeight="1">
      <c r="A21" s="89" t="s">
        <v>26</v>
      </c>
      <c r="B21" s="90"/>
      <c r="C21" s="90"/>
      <c r="D21" s="9"/>
      <c r="E21" s="9"/>
      <c r="F21" s="91" t="s">
        <v>25</v>
      </c>
      <c r="G21" s="92"/>
      <c r="H21" s="93"/>
      <c r="I21" s="32">
        <f>+I22+I23+I24</f>
        <v>412058</v>
      </c>
      <c r="J21" s="32">
        <f>+J22+J23+J24</f>
        <v>1059301</v>
      </c>
    </row>
    <row r="22" spans="1:10" ht="12.75">
      <c r="A22" s="73" t="s">
        <v>27</v>
      </c>
      <c r="B22" s="73"/>
      <c r="C22" s="73"/>
      <c r="D22" s="9">
        <v>905291</v>
      </c>
      <c r="E22" s="9">
        <v>1338137</v>
      </c>
      <c r="F22" s="88" t="s">
        <v>28</v>
      </c>
      <c r="G22" s="88"/>
      <c r="H22" s="88"/>
      <c r="I22" s="9"/>
      <c r="J22" s="9"/>
    </row>
    <row r="23" spans="1:10" ht="12.75">
      <c r="A23" s="87" t="s">
        <v>93</v>
      </c>
      <c r="B23" s="87"/>
      <c r="C23" s="87"/>
      <c r="D23" s="9">
        <v>4449</v>
      </c>
      <c r="E23" s="9">
        <v>971</v>
      </c>
      <c r="F23" s="88" t="s">
        <v>29</v>
      </c>
      <c r="G23" s="88"/>
      <c r="H23" s="88"/>
      <c r="I23" s="9">
        <v>35666</v>
      </c>
      <c r="J23" s="9">
        <v>404580</v>
      </c>
    </row>
    <row r="24" spans="1:10" ht="12.75">
      <c r="A24" s="86" t="s">
        <v>94</v>
      </c>
      <c r="B24" s="86"/>
      <c r="C24" s="86"/>
      <c r="D24" s="9">
        <f>+D12+D19+D23</f>
        <v>3039200</v>
      </c>
      <c r="E24" s="9">
        <f>+E12+E19+E23</f>
        <v>3839769</v>
      </c>
      <c r="F24" s="73" t="s">
        <v>30</v>
      </c>
      <c r="G24" s="73"/>
      <c r="H24" s="73"/>
      <c r="I24" s="9">
        <v>376392</v>
      </c>
      <c r="J24" s="9">
        <v>654721</v>
      </c>
    </row>
    <row r="25" spans="1:10" ht="12.75">
      <c r="A25" s="86" t="s">
        <v>95</v>
      </c>
      <c r="B25" s="86"/>
      <c r="C25" s="86"/>
      <c r="D25" s="9"/>
      <c r="E25" s="9"/>
      <c r="F25" s="87" t="s">
        <v>102</v>
      </c>
      <c r="G25" s="87"/>
      <c r="H25" s="87"/>
      <c r="I25" s="9"/>
      <c r="J25" s="9"/>
    </row>
    <row r="26" spans="1:10" ht="12.75">
      <c r="A26" s="66" t="s">
        <v>96</v>
      </c>
      <c r="B26" s="66"/>
      <c r="C26" s="66"/>
      <c r="D26" s="9">
        <f>+D24</f>
        <v>3039200</v>
      </c>
      <c r="E26" s="9">
        <f>+E24</f>
        <v>3839769</v>
      </c>
      <c r="F26" s="35" t="s">
        <v>103</v>
      </c>
      <c r="G26" s="36"/>
      <c r="H26" s="37"/>
      <c r="I26" s="34">
        <f>+I12+I21</f>
        <v>3039200</v>
      </c>
      <c r="J26" s="34">
        <f>+J12+J21</f>
        <v>3839769</v>
      </c>
    </row>
    <row r="27" spans="1:10" ht="12.75">
      <c r="A27" s="66" t="s">
        <v>97</v>
      </c>
      <c r="B27" s="66"/>
      <c r="C27" s="66"/>
      <c r="D27" s="9">
        <v>94</v>
      </c>
      <c r="E27" s="9">
        <v>109</v>
      </c>
      <c r="F27" s="79" t="s">
        <v>104</v>
      </c>
      <c r="G27" s="80"/>
      <c r="H27" s="80"/>
      <c r="I27" s="34">
        <v>94</v>
      </c>
      <c r="J27" s="34">
        <v>109</v>
      </c>
    </row>
    <row r="28" spans="9:10" ht="12.75">
      <c r="I28" s="33"/>
      <c r="J28" s="33"/>
    </row>
    <row r="30" spans="1:10" ht="12.75">
      <c r="A30" s="81" t="s">
        <v>31</v>
      </c>
      <c r="B30" s="82"/>
      <c r="C30" s="82"/>
      <c r="D30" s="82"/>
      <c r="E30" s="82"/>
      <c r="F30" s="82" t="s">
        <v>32</v>
      </c>
      <c r="G30" s="82"/>
      <c r="H30" s="82"/>
      <c r="I30" s="82"/>
      <c r="J30" s="82"/>
    </row>
    <row r="31" spans="1:10" ht="12.75">
      <c r="A31" s="83"/>
      <c r="B31" s="83"/>
      <c r="C31" s="83"/>
      <c r="D31" s="83"/>
      <c r="E31" s="83"/>
      <c r="F31" s="82"/>
      <c r="G31" s="82"/>
      <c r="H31" s="82"/>
      <c r="I31" s="82"/>
      <c r="J31" s="82"/>
    </row>
    <row r="32" spans="1:10" ht="12.75">
      <c r="A32" s="84" t="s">
        <v>33</v>
      </c>
      <c r="B32" s="84"/>
      <c r="C32" s="84"/>
      <c r="D32" s="85" t="s">
        <v>9</v>
      </c>
      <c r="E32" s="85" t="s">
        <v>10</v>
      </c>
      <c r="F32" s="43" t="s">
        <v>34</v>
      </c>
      <c r="G32" s="86"/>
      <c r="H32" s="86"/>
      <c r="I32" s="85" t="s">
        <v>9</v>
      </c>
      <c r="J32" s="85" t="s">
        <v>10</v>
      </c>
    </row>
    <row r="33" spans="1:10" ht="12.75">
      <c r="A33" s="84"/>
      <c r="B33" s="84"/>
      <c r="C33" s="84"/>
      <c r="D33" s="85"/>
      <c r="E33" s="85"/>
      <c r="F33" s="86"/>
      <c r="G33" s="86"/>
      <c r="H33" s="86"/>
      <c r="I33" s="85"/>
      <c r="J33" s="85"/>
    </row>
    <row r="34" spans="1:10" ht="12.75">
      <c r="A34" s="84"/>
      <c r="B34" s="84"/>
      <c r="C34" s="84"/>
      <c r="D34" s="85"/>
      <c r="E34" s="85"/>
      <c r="F34" s="73" t="s">
        <v>35</v>
      </c>
      <c r="G34" s="73"/>
      <c r="H34" s="73"/>
      <c r="I34" s="9">
        <v>1500934</v>
      </c>
      <c r="J34" s="9">
        <v>1698311</v>
      </c>
    </row>
    <row r="35" spans="1:10" ht="12.75">
      <c r="A35" s="73" t="s">
        <v>36</v>
      </c>
      <c r="B35" s="73"/>
      <c r="C35" s="73"/>
      <c r="D35" s="9">
        <v>1712340</v>
      </c>
      <c r="E35" s="9">
        <v>1776934</v>
      </c>
      <c r="F35" s="73" t="s">
        <v>37</v>
      </c>
      <c r="G35" s="73"/>
      <c r="H35" s="73"/>
      <c r="I35" s="9">
        <v>1347500</v>
      </c>
      <c r="J35" s="9">
        <v>1392127</v>
      </c>
    </row>
    <row r="36" spans="1:10" ht="12.75">
      <c r="A36" s="73" t="s">
        <v>38</v>
      </c>
      <c r="B36" s="73"/>
      <c r="C36" s="73"/>
      <c r="D36" s="9">
        <v>1750023</v>
      </c>
      <c r="E36" s="9">
        <v>1729580</v>
      </c>
      <c r="F36" s="73" t="s">
        <v>39</v>
      </c>
      <c r="G36" s="73"/>
      <c r="H36" s="73"/>
      <c r="I36" s="9">
        <f>+I34-I35</f>
        <v>153434</v>
      </c>
      <c r="J36" s="9">
        <f>+J34-J35</f>
        <v>306184</v>
      </c>
    </row>
    <row r="37" spans="1:10" ht="12.75">
      <c r="A37" s="78" t="s">
        <v>40</v>
      </c>
      <c r="B37" s="78"/>
      <c r="C37" s="78"/>
      <c r="D37" s="9">
        <f>+D35-D36</f>
        <v>-37683</v>
      </c>
      <c r="E37" s="9">
        <f>+E35-E36</f>
        <v>47354</v>
      </c>
      <c r="F37" s="73" t="s">
        <v>41</v>
      </c>
      <c r="G37" s="73"/>
      <c r="H37" s="73"/>
      <c r="I37" s="9">
        <v>26077</v>
      </c>
      <c r="J37" s="9">
        <v>73395</v>
      </c>
    </row>
    <row r="38" spans="1:10" ht="12.75">
      <c r="A38" s="43" t="s">
        <v>42</v>
      </c>
      <c r="B38" s="43"/>
      <c r="C38" s="43"/>
      <c r="D38" s="44"/>
      <c r="E38" s="44"/>
      <c r="F38" s="73" t="s">
        <v>43</v>
      </c>
      <c r="G38" s="73"/>
      <c r="H38" s="73"/>
      <c r="I38" s="9">
        <v>18141</v>
      </c>
      <c r="J38" s="9">
        <v>89676</v>
      </c>
    </row>
    <row r="39" spans="1:10" ht="12.75">
      <c r="A39" s="43"/>
      <c r="B39" s="43"/>
      <c r="C39" s="43"/>
      <c r="D39" s="44"/>
      <c r="E39" s="44"/>
      <c r="F39" s="72" t="s">
        <v>44</v>
      </c>
      <c r="G39" s="72"/>
      <c r="H39" s="72"/>
      <c r="I39" s="9">
        <v>154197</v>
      </c>
      <c r="J39" s="9">
        <v>33071</v>
      </c>
    </row>
    <row r="40" spans="1:10" ht="21" customHeight="1">
      <c r="A40" s="71" t="s">
        <v>45</v>
      </c>
      <c r="B40" s="71"/>
      <c r="C40" s="71"/>
      <c r="D40" s="9">
        <v>274089</v>
      </c>
      <c r="E40" s="9">
        <v>18945</v>
      </c>
      <c r="F40" s="72" t="s">
        <v>46</v>
      </c>
      <c r="G40" s="43"/>
      <c r="H40" s="43"/>
      <c r="I40" s="9">
        <v>100906</v>
      </c>
      <c r="J40" s="9">
        <v>172274</v>
      </c>
    </row>
    <row r="41" spans="1:10" ht="22.5" customHeight="1">
      <c r="A41" s="71" t="s">
        <v>47</v>
      </c>
      <c r="B41" s="71"/>
      <c r="C41" s="71"/>
      <c r="D41" s="9">
        <v>11036</v>
      </c>
      <c r="E41" s="9">
        <v>328807</v>
      </c>
      <c r="F41" s="71" t="s">
        <v>48</v>
      </c>
      <c r="G41" s="73"/>
      <c r="H41" s="73"/>
      <c r="I41" s="9">
        <f>+I36+I37-I38+I39-I40</f>
        <v>214661</v>
      </c>
      <c r="J41" s="9">
        <f>+J36+J37-J38+J39-J40</f>
        <v>150700</v>
      </c>
    </row>
    <row r="42" spans="1:10" ht="19.5" customHeight="1">
      <c r="A42" s="74" t="s">
        <v>40</v>
      </c>
      <c r="B42" s="74"/>
      <c r="C42" s="74"/>
      <c r="D42" s="9">
        <f>+D40-D41</f>
        <v>263053</v>
      </c>
      <c r="E42" s="9">
        <f>+E40-E41</f>
        <v>-309862</v>
      </c>
      <c r="F42" s="75" t="s">
        <v>49</v>
      </c>
      <c r="G42" s="76"/>
      <c r="H42" s="77"/>
      <c r="I42" s="9">
        <v>2143</v>
      </c>
      <c r="J42" s="10"/>
    </row>
    <row r="43" spans="1:10" ht="12.75">
      <c r="A43" s="43" t="s">
        <v>50</v>
      </c>
      <c r="B43" s="43"/>
      <c r="C43" s="43"/>
      <c r="D43" s="44"/>
      <c r="E43" s="44"/>
      <c r="F43" s="43" t="s">
        <v>51</v>
      </c>
      <c r="G43" s="43"/>
      <c r="H43" s="43"/>
      <c r="I43" s="44">
        <f>+I41-I42</f>
        <v>212518</v>
      </c>
      <c r="J43" s="44">
        <f>+J41-J42</f>
        <v>150700</v>
      </c>
    </row>
    <row r="44" spans="1:10" ht="12.75">
      <c r="A44" s="43"/>
      <c r="B44" s="43"/>
      <c r="C44" s="43"/>
      <c r="D44" s="44"/>
      <c r="E44" s="44"/>
      <c r="F44" s="43"/>
      <c r="G44" s="43"/>
      <c r="H44" s="43"/>
      <c r="I44" s="44"/>
      <c r="J44" s="44"/>
    </row>
    <row r="45" spans="1:10" ht="17.25" customHeight="1">
      <c r="A45" s="71" t="s">
        <v>52</v>
      </c>
      <c r="B45" s="71"/>
      <c r="C45" s="71"/>
      <c r="D45" s="9">
        <v>179796</v>
      </c>
      <c r="E45" s="9">
        <v>291806</v>
      </c>
      <c r="F45" s="66" t="s">
        <v>53</v>
      </c>
      <c r="G45" s="66"/>
      <c r="H45" s="66"/>
      <c r="I45" s="9">
        <v>21234</v>
      </c>
      <c r="J45" s="9">
        <v>15313</v>
      </c>
    </row>
    <row r="46" spans="1:10" ht="22.5" customHeight="1">
      <c r="A46" s="71" t="s">
        <v>54</v>
      </c>
      <c r="B46" s="71"/>
      <c r="C46" s="71"/>
      <c r="D46" s="9">
        <v>448684</v>
      </c>
      <c r="E46" s="9">
        <v>37155</v>
      </c>
      <c r="F46" s="70" t="s">
        <v>55</v>
      </c>
      <c r="G46" s="68"/>
      <c r="H46" s="68"/>
      <c r="I46" s="9"/>
      <c r="J46" s="9"/>
    </row>
    <row r="47" spans="1:10" ht="12.75">
      <c r="A47" s="74" t="s">
        <v>40</v>
      </c>
      <c r="B47" s="74"/>
      <c r="C47" s="74"/>
      <c r="D47" s="9">
        <f>+D45-D46</f>
        <v>-268888</v>
      </c>
      <c r="E47" s="9">
        <f>+E45-E46</f>
        <v>254651</v>
      </c>
      <c r="F47" s="68" t="s">
        <v>56</v>
      </c>
      <c r="G47" s="68"/>
      <c r="H47" s="68"/>
      <c r="I47" s="9">
        <f>+I43-I45</f>
        <v>191284</v>
      </c>
      <c r="J47" s="9">
        <f>+J43-J45</f>
        <v>135387</v>
      </c>
    </row>
    <row r="48" spans="1:10" ht="37.5" customHeight="1">
      <c r="A48" s="69" t="s">
        <v>57</v>
      </c>
      <c r="B48" s="69"/>
      <c r="C48" s="69"/>
      <c r="D48" s="9">
        <f>+D35+D40+D45</f>
        <v>2166225</v>
      </c>
      <c r="E48" s="9">
        <f>+E35+E40+E45</f>
        <v>2087685</v>
      </c>
      <c r="F48" s="70" t="s">
        <v>58</v>
      </c>
      <c r="G48" s="68"/>
      <c r="H48" s="68"/>
      <c r="I48" s="9"/>
      <c r="J48" s="9"/>
    </row>
    <row r="49" spans="1:10" ht="35.25" customHeight="1">
      <c r="A49" s="69" t="s">
        <v>59</v>
      </c>
      <c r="B49" s="69"/>
      <c r="C49" s="69"/>
      <c r="D49" s="9">
        <f>+D36+D41+D46</f>
        <v>2209743</v>
      </c>
      <c r="E49" s="9">
        <f>+E36+E41+E46</f>
        <v>2095542</v>
      </c>
      <c r="F49" s="67" t="s">
        <v>60</v>
      </c>
      <c r="G49" s="66"/>
      <c r="H49" s="66"/>
      <c r="I49" s="9"/>
      <c r="J49" s="9"/>
    </row>
    <row r="50" spans="1:10" ht="21" customHeight="1">
      <c r="A50" s="86" t="s">
        <v>61</v>
      </c>
      <c r="B50" s="86"/>
      <c r="C50" s="86"/>
      <c r="D50" s="9">
        <f>+D48-D49</f>
        <v>-43518</v>
      </c>
      <c r="E50" s="9">
        <f>+E48-E49</f>
        <v>-7857</v>
      </c>
      <c r="F50" s="66" t="s">
        <v>62</v>
      </c>
      <c r="G50" s="66"/>
      <c r="H50" s="66"/>
      <c r="I50" s="9"/>
      <c r="J50" s="9"/>
    </row>
    <row r="51" spans="1:10" ht="12.75">
      <c r="A51" s="43" t="s">
        <v>63</v>
      </c>
      <c r="B51" s="43"/>
      <c r="C51" s="43"/>
      <c r="D51" s="44">
        <v>62387</v>
      </c>
      <c r="E51" s="62">
        <v>19746</v>
      </c>
      <c r="F51" s="66" t="s">
        <v>64</v>
      </c>
      <c r="G51" s="66"/>
      <c r="H51" s="66"/>
      <c r="I51" s="9">
        <v>92</v>
      </c>
      <c r="J51" s="9">
        <v>64</v>
      </c>
    </row>
    <row r="52" spans="1:10" ht="24" customHeight="1">
      <c r="A52" s="43"/>
      <c r="B52" s="43"/>
      <c r="C52" s="43"/>
      <c r="D52" s="44"/>
      <c r="E52" s="63"/>
      <c r="F52" s="67" t="s">
        <v>65</v>
      </c>
      <c r="G52" s="66"/>
      <c r="H52" s="66"/>
      <c r="I52" s="9"/>
      <c r="J52" s="9"/>
    </row>
    <row r="53" spans="1:10" ht="12.75">
      <c r="A53" s="43" t="s">
        <v>66</v>
      </c>
      <c r="B53" s="43"/>
      <c r="C53" s="43"/>
      <c r="D53" s="44">
        <v>877</v>
      </c>
      <c r="E53" s="62">
        <v>327</v>
      </c>
      <c r="F53" s="64"/>
      <c r="G53" s="65"/>
      <c r="H53" s="65"/>
      <c r="I53" s="11"/>
      <c r="J53" s="11"/>
    </row>
    <row r="54" spans="1:5" ht="30" customHeight="1">
      <c r="A54" s="43"/>
      <c r="B54" s="43"/>
      <c r="C54" s="43"/>
      <c r="D54" s="44"/>
      <c r="E54" s="63"/>
    </row>
    <row r="55" spans="1:5" ht="12.75">
      <c r="A55" s="43" t="s">
        <v>67</v>
      </c>
      <c r="B55" s="43"/>
      <c r="C55" s="43"/>
      <c r="D55" s="44">
        <f>+D50+D51+D53</f>
        <v>19746</v>
      </c>
      <c r="E55" s="44">
        <f>+E50+E51+E53</f>
        <v>12216</v>
      </c>
    </row>
    <row r="56" spans="1:5" ht="12.75">
      <c r="A56" s="43"/>
      <c r="B56" s="43"/>
      <c r="C56" s="43"/>
      <c r="D56" s="44"/>
      <c r="E56" s="44"/>
    </row>
    <row r="58" spans="1:10" ht="12.75">
      <c r="A58" s="61"/>
      <c r="B58" s="61"/>
      <c r="C58" s="61"/>
      <c r="D58" s="61"/>
      <c r="E58" s="61"/>
      <c r="F58" s="61"/>
      <c r="G58" s="61"/>
      <c r="H58" s="61"/>
      <c r="I58" s="61"/>
      <c r="J58" s="61"/>
    </row>
    <row r="59" spans="3:8" ht="12.75">
      <c r="C59" s="12" t="s">
        <v>68</v>
      </c>
      <c r="D59" s="12"/>
      <c r="E59" s="12"/>
      <c r="F59" s="12"/>
      <c r="G59" s="12"/>
      <c r="H59" s="12"/>
    </row>
    <row r="60" spans="1:10" ht="12.75">
      <c r="A60" s="13"/>
      <c r="B60" s="14"/>
      <c r="C60" s="40" t="s">
        <v>9</v>
      </c>
      <c r="D60" s="41"/>
      <c r="E60" s="41"/>
      <c r="F60" s="42"/>
      <c r="G60" s="40" t="s">
        <v>10</v>
      </c>
      <c r="H60" s="41"/>
      <c r="I60" s="41"/>
      <c r="J60" s="42"/>
    </row>
    <row r="61" spans="1:10" ht="12.75">
      <c r="A61" s="15"/>
      <c r="B61" s="16"/>
      <c r="C61" s="17"/>
      <c r="D61" s="18"/>
      <c r="E61" s="18"/>
      <c r="F61" s="19"/>
      <c r="G61" s="17"/>
      <c r="H61" s="18"/>
      <c r="I61" s="18"/>
      <c r="J61" s="19"/>
    </row>
    <row r="62" spans="1:10" ht="19.5">
      <c r="A62" s="20"/>
      <c r="B62" s="21"/>
      <c r="C62" s="22" t="s">
        <v>69</v>
      </c>
      <c r="D62" s="22" t="s">
        <v>70</v>
      </c>
      <c r="E62" s="22" t="s">
        <v>71</v>
      </c>
      <c r="F62" s="22" t="s">
        <v>72</v>
      </c>
      <c r="G62" s="22" t="s">
        <v>69</v>
      </c>
      <c r="H62" s="22" t="s">
        <v>70</v>
      </c>
      <c r="I62" s="22" t="s">
        <v>71</v>
      </c>
      <c r="J62" s="22" t="s">
        <v>72</v>
      </c>
    </row>
    <row r="63" spans="1:10" ht="19.5" customHeight="1">
      <c r="A63" s="38" t="s">
        <v>73</v>
      </c>
      <c r="B63" s="39"/>
      <c r="C63" s="9">
        <v>2174921</v>
      </c>
      <c r="D63" s="23"/>
      <c r="E63" s="23"/>
      <c r="F63" s="23">
        <f>+C63+D63-E63</f>
        <v>2174921</v>
      </c>
      <c r="G63" s="23">
        <f>+F63</f>
        <v>2174921</v>
      </c>
      <c r="H63" s="23">
        <v>145483</v>
      </c>
      <c r="I63" s="23">
        <v>1</v>
      </c>
      <c r="J63" s="23">
        <f>+G63+H63-I63</f>
        <v>2320403</v>
      </c>
    </row>
    <row r="64" spans="1:10" ht="19.5" customHeight="1">
      <c r="A64" s="38" t="s">
        <v>74</v>
      </c>
      <c r="B64" s="39"/>
      <c r="C64" s="9"/>
      <c r="D64" s="23"/>
      <c r="E64" s="23"/>
      <c r="F64" s="23">
        <f aca="true" t="shared" si="0" ref="F64:F73">+C64+D64-E64</f>
        <v>0</v>
      </c>
      <c r="G64" s="23">
        <f aca="true" t="shared" si="1" ref="G64:G73">+F64</f>
        <v>0</v>
      </c>
      <c r="H64" s="23"/>
      <c r="I64" s="23"/>
      <c r="J64" s="23">
        <f aca="true" t="shared" si="2" ref="J64:J73">+G64+H64-I64</f>
        <v>0</v>
      </c>
    </row>
    <row r="65" spans="1:10" ht="19.5" customHeight="1">
      <c r="A65" s="38" t="s">
        <v>75</v>
      </c>
      <c r="B65" s="39"/>
      <c r="C65" s="9"/>
      <c r="D65" s="9"/>
      <c r="E65" s="9"/>
      <c r="F65" s="23">
        <f t="shared" si="0"/>
        <v>0</v>
      </c>
      <c r="G65" s="23">
        <f t="shared" si="1"/>
        <v>0</v>
      </c>
      <c r="H65" s="9"/>
      <c r="I65" s="9"/>
      <c r="J65" s="23">
        <f t="shared" si="2"/>
        <v>0</v>
      </c>
    </row>
    <row r="66" spans="1:10" ht="19.5" customHeight="1">
      <c r="A66" s="38" t="s">
        <v>76</v>
      </c>
      <c r="B66" s="39"/>
      <c r="C66" s="9"/>
      <c r="D66" s="9"/>
      <c r="E66" s="9"/>
      <c r="F66" s="23">
        <f t="shared" si="0"/>
        <v>0</v>
      </c>
      <c r="G66" s="23">
        <f t="shared" si="1"/>
        <v>0</v>
      </c>
      <c r="H66" s="9">
        <v>7263</v>
      </c>
      <c r="I66" s="9">
        <v>7263</v>
      </c>
      <c r="J66" s="23">
        <f t="shared" si="2"/>
        <v>0</v>
      </c>
    </row>
    <row r="67" spans="1:10" ht="19.5" customHeight="1">
      <c r="A67" s="38" t="s">
        <v>77</v>
      </c>
      <c r="B67" s="39"/>
      <c r="C67" s="9">
        <v>11</v>
      </c>
      <c r="D67" s="9"/>
      <c r="E67" s="9"/>
      <c r="F67" s="23">
        <f t="shared" si="0"/>
        <v>11</v>
      </c>
      <c r="G67" s="23">
        <f t="shared" si="1"/>
        <v>11</v>
      </c>
      <c r="H67" s="9">
        <v>127287</v>
      </c>
      <c r="I67" s="9">
        <v>125931</v>
      </c>
      <c r="J67" s="23">
        <f t="shared" si="2"/>
        <v>1367</v>
      </c>
    </row>
    <row r="68" spans="1:10" ht="19.5" customHeight="1">
      <c r="A68" s="38" t="s">
        <v>78</v>
      </c>
      <c r="B68" s="39"/>
      <c r="C68" s="9">
        <v>130452</v>
      </c>
      <c r="D68" s="9">
        <v>198593</v>
      </c>
      <c r="E68" s="9">
        <v>110723</v>
      </c>
      <c r="F68" s="23">
        <f t="shared" si="0"/>
        <v>218322</v>
      </c>
      <c r="G68" s="23">
        <f t="shared" si="1"/>
        <v>218322</v>
      </c>
      <c r="H68" s="9"/>
      <c r="I68" s="9">
        <v>160851</v>
      </c>
      <c r="J68" s="23">
        <f t="shared" si="2"/>
        <v>57471</v>
      </c>
    </row>
    <row r="69" spans="1:10" ht="19.5" customHeight="1">
      <c r="A69" s="38" t="s">
        <v>105</v>
      </c>
      <c r="B69" s="39"/>
      <c r="C69" s="9"/>
      <c r="D69" s="9"/>
      <c r="E69" s="9"/>
      <c r="F69" s="23"/>
      <c r="G69" s="23"/>
      <c r="H69" s="9">
        <v>156960</v>
      </c>
      <c r="I69" s="9">
        <v>121658</v>
      </c>
      <c r="J69" s="23">
        <f t="shared" si="2"/>
        <v>35302</v>
      </c>
    </row>
    <row r="70" spans="1:10" ht="19.5" customHeight="1">
      <c r="A70" s="38" t="s">
        <v>106</v>
      </c>
      <c r="B70" s="39"/>
      <c r="C70" s="9"/>
      <c r="D70" s="9"/>
      <c r="E70" s="9"/>
      <c r="F70" s="23"/>
      <c r="G70" s="23"/>
      <c r="H70" s="9"/>
      <c r="I70" s="9"/>
      <c r="J70" s="23">
        <f t="shared" si="2"/>
        <v>0</v>
      </c>
    </row>
    <row r="71" spans="1:10" ht="19.5" customHeight="1">
      <c r="A71" s="38" t="s">
        <v>79</v>
      </c>
      <c r="B71" s="39"/>
      <c r="C71" s="9">
        <v>111310</v>
      </c>
      <c r="D71" s="9">
        <v>279457</v>
      </c>
      <c r="E71" s="9">
        <v>51245</v>
      </c>
      <c r="F71" s="23">
        <f t="shared" si="0"/>
        <v>339522</v>
      </c>
      <c r="G71" s="23">
        <f t="shared" si="1"/>
        <v>339522</v>
      </c>
      <c r="H71" s="9">
        <v>181788</v>
      </c>
      <c r="I71" s="9">
        <v>155385</v>
      </c>
      <c r="J71" s="23">
        <f t="shared" si="2"/>
        <v>365925</v>
      </c>
    </row>
    <row r="72" spans="1:10" ht="19.5" customHeight="1">
      <c r="A72" s="38" t="s">
        <v>80</v>
      </c>
      <c r="B72" s="39"/>
      <c r="C72" s="9"/>
      <c r="D72" s="9"/>
      <c r="E72" s="9"/>
      <c r="F72" s="23">
        <f t="shared" si="0"/>
        <v>0</v>
      </c>
      <c r="G72" s="23">
        <f t="shared" si="1"/>
        <v>0</v>
      </c>
      <c r="H72" s="9"/>
      <c r="I72" s="9"/>
      <c r="J72" s="23">
        <f t="shared" si="2"/>
        <v>0</v>
      </c>
    </row>
    <row r="73" spans="1:10" ht="19.5" customHeight="1">
      <c r="A73" s="59" t="s">
        <v>81</v>
      </c>
      <c r="B73" s="60"/>
      <c r="C73" s="9"/>
      <c r="D73" s="9">
        <v>105634</v>
      </c>
      <c r="E73" s="9"/>
      <c r="F73" s="23">
        <f t="shared" si="0"/>
        <v>105634</v>
      </c>
      <c r="G73" s="23">
        <f t="shared" si="1"/>
        <v>105634</v>
      </c>
      <c r="H73" s="9">
        <v>20325</v>
      </c>
      <c r="I73" s="9">
        <v>125959</v>
      </c>
      <c r="J73" s="23">
        <f t="shared" si="2"/>
        <v>0</v>
      </c>
    </row>
    <row r="74" spans="1:10" ht="19.5" customHeight="1">
      <c r="A74" s="59" t="s">
        <v>82</v>
      </c>
      <c r="B74" s="60"/>
      <c r="C74" s="9">
        <f>+C63+C64+C65+C66+C67+C68+C69-C70+C71+C72-C73</f>
        <v>2416694</v>
      </c>
      <c r="D74" s="9">
        <f aca="true" t="shared" si="3" ref="D74:J74">+D63+D64+D65+D66+D67+D68+D69-D70+D71+D72-D73</f>
        <v>372416</v>
      </c>
      <c r="E74" s="9">
        <f t="shared" si="3"/>
        <v>161968</v>
      </c>
      <c r="F74" s="9">
        <f t="shared" si="3"/>
        <v>2627142</v>
      </c>
      <c r="G74" s="9">
        <f t="shared" si="3"/>
        <v>2627142</v>
      </c>
      <c r="H74" s="9">
        <f t="shared" si="3"/>
        <v>598456</v>
      </c>
      <c r="I74" s="9">
        <f t="shared" si="3"/>
        <v>445130</v>
      </c>
      <c r="J74" s="9">
        <f t="shared" si="3"/>
        <v>2780468</v>
      </c>
    </row>
    <row r="75" spans="1:10" ht="19.5" customHeight="1">
      <c r="A75" s="59" t="s">
        <v>83</v>
      </c>
      <c r="B75" s="60"/>
      <c r="C75" s="9"/>
      <c r="D75" s="9"/>
      <c r="E75" s="9"/>
      <c r="F75" s="9"/>
      <c r="G75" s="9"/>
      <c r="H75" s="9"/>
      <c r="I75" s="9"/>
      <c r="J75" s="9"/>
    </row>
    <row r="76" spans="1:10" ht="12.75">
      <c r="A76" s="24"/>
      <c r="B76" s="25"/>
      <c r="C76" s="26"/>
      <c r="D76" s="26"/>
      <c r="E76" s="26"/>
      <c r="F76" s="26"/>
      <c r="G76" s="26"/>
      <c r="H76" s="26"/>
      <c r="I76" s="26"/>
      <c r="J76" s="26"/>
    </row>
    <row r="78" spans="1:10" ht="165" customHeight="1">
      <c r="A78" s="55" t="s">
        <v>109</v>
      </c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12.75">
      <c r="A79" s="27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57" t="s">
        <v>84</v>
      </c>
      <c r="B80" s="58"/>
      <c r="C80" s="58"/>
      <c r="D80" s="58"/>
      <c r="E80" s="58"/>
      <c r="F80" s="58"/>
      <c r="G80" s="58"/>
      <c r="H80" s="58"/>
      <c r="I80" s="58"/>
      <c r="J80" s="58"/>
    </row>
    <row r="81" spans="1:10" ht="12.75">
      <c r="A81" s="48" t="s">
        <v>85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8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.5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5.25" customHeight="1" hidden="1">
      <c r="A84" s="49"/>
      <c r="B84" s="49"/>
      <c r="C84" s="49"/>
      <c r="D84" s="49"/>
      <c r="E84" s="49"/>
      <c r="F84" s="49"/>
      <c r="G84" s="49"/>
      <c r="H84" s="49"/>
      <c r="I84" s="49"/>
      <c r="J84" s="49"/>
    </row>
    <row r="85" spans="1:10" ht="5.25" customHeight="1" hidden="1">
      <c r="A85" s="49"/>
      <c r="B85" s="49"/>
      <c r="C85" s="49"/>
      <c r="D85" s="49"/>
      <c r="E85" s="49"/>
      <c r="F85" s="49"/>
      <c r="G85" s="49"/>
      <c r="H85" s="49"/>
      <c r="I85" s="49"/>
      <c r="J85" s="49"/>
    </row>
    <row r="86" spans="1:10" ht="12.75" hidden="1">
      <c r="A86" s="49"/>
      <c r="B86" s="49"/>
      <c r="C86" s="49"/>
      <c r="D86" s="49"/>
      <c r="E86" s="49"/>
      <c r="F86" s="49"/>
      <c r="G86" s="49"/>
      <c r="H86" s="49"/>
      <c r="I86" s="49"/>
      <c r="J86" s="49"/>
    </row>
    <row r="87" spans="1:10" ht="0.75" customHeight="1" hidden="1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ht="12.75">
      <c r="A88" s="29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2.75">
      <c r="A89" s="50" t="s">
        <v>86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2" t="s">
        <v>107</v>
      </c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2.75">
      <c r="A91" s="53"/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2.75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12.75">
      <c r="A93" s="2"/>
      <c r="B93" s="2"/>
      <c r="C93" s="2"/>
      <c r="D93" s="2"/>
      <c r="E93" s="30"/>
      <c r="F93" s="2"/>
      <c r="G93" s="45" t="s">
        <v>108</v>
      </c>
      <c r="H93" s="46"/>
      <c r="I93" s="46"/>
      <c r="J93" s="46"/>
    </row>
    <row r="94" spans="1:10" ht="12.75">
      <c r="A94" s="2"/>
      <c r="B94" s="2"/>
      <c r="C94" s="2"/>
      <c r="D94" s="2"/>
      <c r="E94" s="30"/>
      <c r="F94" s="2"/>
      <c r="G94" s="47" t="s">
        <v>110</v>
      </c>
      <c r="H94" s="47"/>
      <c r="I94" s="47"/>
      <c r="J94" s="47"/>
    </row>
    <row r="95" spans="1:10" ht="12.75">
      <c r="A95" s="2"/>
      <c r="B95" s="2"/>
      <c r="C95" s="2"/>
      <c r="D95" s="2"/>
      <c r="E95" s="30"/>
      <c r="F95" s="2"/>
      <c r="G95" s="1"/>
      <c r="H95" s="31"/>
      <c r="I95" s="1"/>
      <c r="J95" s="1"/>
    </row>
  </sheetData>
  <sheetProtection/>
  <mergeCells count="129">
    <mergeCell ref="A1:J1"/>
    <mergeCell ref="A2:J2"/>
    <mergeCell ref="A3:J3"/>
    <mergeCell ref="A5:J5"/>
    <mergeCell ref="A7:B7"/>
    <mergeCell ref="C7:F7"/>
    <mergeCell ref="G7:H7"/>
    <mergeCell ref="I7:J7"/>
    <mergeCell ref="A6:B6"/>
    <mergeCell ref="C6:F6"/>
    <mergeCell ref="G6:H6"/>
    <mergeCell ref="I6:J6"/>
    <mergeCell ref="A12:C12"/>
    <mergeCell ref="F12:H12"/>
    <mergeCell ref="A13:C13"/>
    <mergeCell ref="F13:H13"/>
    <mergeCell ref="A9:J9"/>
    <mergeCell ref="A10:J10"/>
    <mergeCell ref="A11:C11"/>
    <mergeCell ref="F11:H11"/>
    <mergeCell ref="A16:C17"/>
    <mergeCell ref="D16:D17"/>
    <mergeCell ref="E16:E17"/>
    <mergeCell ref="F16:H16"/>
    <mergeCell ref="F17:H17"/>
    <mergeCell ref="A14:C14"/>
    <mergeCell ref="F14:H14"/>
    <mergeCell ref="A15:C15"/>
    <mergeCell ref="F15:H15"/>
    <mergeCell ref="A20:C20"/>
    <mergeCell ref="A21:C21"/>
    <mergeCell ref="F21:H21"/>
    <mergeCell ref="F20:H20"/>
    <mergeCell ref="A18:C18"/>
    <mergeCell ref="F18:H18"/>
    <mergeCell ref="A19:C19"/>
    <mergeCell ref="F19:H19"/>
    <mergeCell ref="A24:C24"/>
    <mergeCell ref="F24:H24"/>
    <mergeCell ref="A25:C25"/>
    <mergeCell ref="F25:H25"/>
    <mergeCell ref="A22:C22"/>
    <mergeCell ref="F22:H22"/>
    <mergeCell ref="A23:C23"/>
    <mergeCell ref="F23:H23"/>
    <mergeCell ref="A26:C26"/>
    <mergeCell ref="A27:C27"/>
    <mergeCell ref="A72:B72"/>
    <mergeCell ref="A73:B73"/>
    <mergeCell ref="A35:C35"/>
    <mergeCell ref="A38:C39"/>
    <mergeCell ref="A40:C40"/>
    <mergeCell ref="A43:C44"/>
    <mergeCell ref="A47:C47"/>
    <mergeCell ref="A50:C50"/>
    <mergeCell ref="F27:H27"/>
    <mergeCell ref="A30:E31"/>
    <mergeCell ref="F30:J31"/>
    <mergeCell ref="A32:C34"/>
    <mergeCell ref="D32:D34"/>
    <mergeCell ref="E32:E34"/>
    <mergeCell ref="F32:H33"/>
    <mergeCell ref="I32:I33"/>
    <mergeCell ref="J32:J33"/>
    <mergeCell ref="F34:H34"/>
    <mergeCell ref="D38:D39"/>
    <mergeCell ref="E38:E39"/>
    <mergeCell ref="F38:H38"/>
    <mergeCell ref="F39:H39"/>
    <mergeCell ref="F35:H35"/>
    <mergeCell ref="A36:C36"/>
    <mergeCell ref="F36:H36"/>
    <mergeCell ref="A37:C37"/>
    <mergeCell ref="F37:H37"/>
    <mergeCell ref="D43:D44"/>
    <mergeCell ref="E43:E44"/>
    <mergeCell ref="F43:H44"/>
    <mergeCell ref="I43:I44"/>
    <mergeCell ref="F40:H40"/>
    <mergeCell ref="A41:C41"/>
    <mergeCell ref="F41:H41"/>
    <mergeCell ref="A42:C42"/>
    <mergeCell ref="F42:H42"/>
    <mergeCell ref="F47:H47"/>
    <mergeCell ref="A48:C48"/>
    <mergeCell ref="F48:H48"/>
    <mergeCell ref="A49:C49"/>
    <mergeCell ref="F49:H49"/>
    <mergeCell ref="J43:J44"/>
    <mergeCell ref="A45:C45"/>
    <mergeCell ref="F45:H45"/>
    <mergeCell ref="A46:C46"/>
    <mergeCell ref="F46:H46"/>
    <mergeCell ref="A53:C54"/>
    <mergeCell ref="D53:D54"/>
    <mergeCell ref="E53:E54"/>
    <mergeCell ref="F53:H53"/>
    <mergeCell ref="F50:H50"/>
    <mergeCell ref="A51:C52"/>
    <mergeCell ref="D51:D52"/>
    <mergeCell ref="E51:E52"/>
    <mergeCell ref="F51:H51"/>
    <mergeCell ref="F52:H52"/>
    <mergeCell ref="A78:J78"/>
    <mergeCell ref="A80:J80"/>
    <mergeCell ref="A66:B66"/>
    <mergeCell ref="A67:B67"/>
    <mergeCell ref="A68:B68"/>
    <mergeCell ref="A69:B69"/>
    <mergeCell ref="A70:B70"/>
    <mergeCell ref="A71:B71"/>
    <mergeCell ref="A74:B74"/>
    <mergeCell ref="A75:B75"/>
    <mergeCell ref="G93:J93"/>
    <mergeCell ref="G94:J94"/>
    <mergeCell ref="A81:J87"/>
    <mergeCell ref="A89:J89"/>
    <mergeCell ref="A90:J91"/>
    <mergeCell ref="A92:J92"/>
    <mergeCell ref="F26:H26"/>
    <mergeCell ref="A63:B63"/>
    <mergeCell ref="A64:B64"/>
    <mergeCell ref="A65:B65"/>
    <mergeCell ref="C60:F60"/>
    <mergeCell ref="G60:J60"/>
    <mergeCell ref="A55:C56"/>
    <mergeCell ref="D55:D56"/>
    <mergeCell ref="E55:E56"/>
    <mergeCell ref="A58:J58"/>
  </mergeCells>
  <printOptions/>
  <pageMargins left="0.5511811023622047" right="0.5511811023622047" top="0.52" bottom="0.49" header="0.3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 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Miloje.Petrovic</dc:creator>
  <cp:keywords/>
  <dc:description/>
  <cp:lastModifiedBy>olja.bugarinovic</cp:lastModifiedBy>
  <cp:lastPrinted>2009-07-13T10:49:05Z</cp:lastPrinted>
  <dcterms:created xsi:type="dcterms:W3CDTF">2009-07-13T08:30:23Z</dcterms:created>
  <dcterms:modified xsi:type="dcterms:W3CDTF">2009-07-23T08:16:19Z</dcterms:modified>
  <cp:category/>
  <cp:version/>
  <cp:contentType/>
  <cp:contentStatus/>
</cp:coreProperties>
</file>