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<sst xmlns="http://schemas.openxmlformats.org/spreadsheetml/2006/main" count="122" uniqueCount="108">
  <si>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</si>
  <si>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</si>
  <si>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</si>
  <si>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</si>
  <si>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</si>
  <si>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</si>
  <si>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</si>
  <si>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</si>
  <si>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</si>
  <si>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</si>
  <si>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</si>
  <si>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</si>
  <si>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</si>
  <si>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 Основни капитал</t>
  </si>
  <si>
    <t>II Гудвил</t>
  </si>
  <si>
    <t>II Неуплаћени уписани капитал</t>
  </si>
  <si>
    <t>III Нематеријална улагања</t>
  </si>
  <si>
    <t>III Резерве</t>
  </si>
  <si>
    <t>IV Некретнине, постројења, опрема и биолошка средства</t>
  </si>
  <si>
    <t>IV Ревалоризационе резерве</t>
  </si>
  <si>
    <t>V Нераспоређени добитак</t>
  </si>
  <si>
    <t>V Дугорочни финансијски пласмани</t>
  </si>
  <si>
    <t>VI Губитак</t>
  </si>
  <si>
    <t>Б. ОБРТНА ИМОВИНА</t>
  </si>
  <si>
    <t>VII Откупљене сопствене акције</t>
  </si>
  <si>
    <t>I Залихе</t>
  </si>
  <si>
    <t>Б. ДУГОРОЧНА РЕЗЕРВИСАЊА И ОБАВЕЗЕ</t>
  </si>
  <si>
    <t>II Стална средства немењена продаји и 
средства пословања које се обуставља</t>
  </si>
  <si>
    <t>III Кратк. потраживања,пласмани и гот.</t>
  </si>
  <si>
    <t>I Дугорочна резервисања</t>
  </si>
  <si>
    <t>IV Одложена пореска средства</t>
  </si>
  <si>
    <t>II Дугорочне обавезе</t>
  </si>
  <si>
    <t>В. ПОСЛОВНА ИМОВИНА</t>
  </si>
  <si>
    <t>III Краткорочне обавезе</t>
  </si>
  <si>
    <t>Г. ГУБИТ. ИЗНАД ВИСИНЕ КАПИТАЛА</t>
  </si>
  <si>
    <t>IV Одложене пореске обавезе</t>
  </si>
  <si>
    <t>Д. УКУПНА АКТИВА</t>
  </si>
  <si>
    <t>В. УКУПНА ПАСИВА</t>
  </si>
  <si>
    <t>Ђ. ВАНБИЛАНСНА АКТИВА</t>
  </si>
  <si>
    <t>Г. ВАНБИЛАНСНА ПАСИВА</t>
  </si>
  <si>
    <t>ИЗВЕШТАЈ О ТОКОВИМА ГОТОВИНЕ ( у 000 дин)</t>
  </si>
  <si>
    <t>БИЛАНС УСПЕХА  (у 000 дин)</t>
  </si>
  <si>
    <t>А. ТОКОВИ ГОТОВИНЕ ИЗ
ПОСЛОВНИХ АКТИВНОСТИ</t>
  </si>
  <si>
    <t>А. ПРИХОДИ И РАСХОДИ ИЗ РЕДОВНОГ ПОСЛОВАЊА</t>
  </si>
  <si>
    <t>I Пословни приходи</t>
  </si>
  <si>
    <t>I Приливи гот. из пословних актив.</t>
  </si>
  <si>
    <t>II Пословни расходи</t>
  </si>
  <si>
    <t>II Одливи гот. из пословних актив.</t>
  </si>
  <si>
    <t>III Пословна добитак / губитак</t>
  </si>
  <si>
    <t>III Нето прилив / одлив готовине</t>
  </si>
  <si>
    <t>IV Финансијски приходи</t>
  </si>
  <si>
    <t>Б. ТОКОВИ ГОТОВИНЕ ИЗ АКТИВ. ИНВЕСТИРАЊА</t>
  </si>
  <si>
    <t>V Финансијски расходи</t>
  </si>
  <si>
    <t>VI Остали приходи</t>
  </si>
  <si>
    <t>I Приливи гот. из активности инвест.</t>
  </si>
  <si>
    <t>VII Остали расходи</t>
  </si>
  <si>
    <t>II Одливи гот. из активности инвест.</t>
  </si>
  <si>
    <t>VIII Доб/ губ. из редов. пословања 
пре опорезивања</t>
  </si>
  <si>
    <t>IX НЕТО добитак / губитак пословања које се обуставља</t>
  </si>
  <si>
    <t>В. ТОКОВИ ГОТОВИНЕ ИЗ 
АКТИВНОСТИ ФИНАНСИРАЊА</t>
  </si>
  <si>
    <t>Б. ДОБИТ/ ГУБИТАК ПРЕ ОПОРЕЗИВАЊА</t>
  </si>
  <si>
    <t>I Приливи гот. из активности финанс.</t>
  </si>
  <si>
    <t>В. ПОРЕЗ НА ДОБИТ</t>
  </si>
  <si>
    <t>II Одливи гот. из активности финанс.</t>
  </si>
  <si>
    <t>Г. Исплаћена лична примања 
послодавцу</t>
  </si>
  <si>
    <t>Д. НЕТО ДОБИТАК/ГУБИТАК</t>
  </si>
  <si>
    <t>Г. СВЕГА ПРИЛИВИ ГОТОВИНЕ</t>
  </si>
  <si>
    <t>Ђ. НЕТО ДОБИТАК КОЈИ ПРИПАДА МАЊИНСКИМ УЛАГАЧИМА</t>
  </si>
  <si>
    <t>Д. СВЕГА ОДЛИВИ ГОТОВИНЕ</t>
  </si>
  <si>
    <t>Е. НЕТО ДОБИТАК КОЈИ ПРИПАДА 
ВЛАСНИЦИМА МАТИЧНОГ
ПРАВНОГ ЛИЦА</t>
  </si>
  <si>
    <t>Ђ. НЕТО ПРИЛИВ / ОДЛИВ ГОТОВ.</t>
  </si>
  <si>
    <t>Ж. ЗАРАДА ПО АКЦИЈИ</t>
  </si>
  <si>
    <t>Е. ГОТОВИНА НА ПОЧЕТКУ ОБРАЧУНСКОГ ПЕРИОДА</t>
  </si>
  <si>
    <t>1. Основна зарада по акцији</t>
  </si>
  <si>
    <t>2. Умањена (разводњена) 
зарада по акцији</t>
  </si>
  <si>
    <t>Ж. ПОЗИТ. / НЕГАТ. КУРСНЕ РАЗЛИКЕ ПО ОСНОВУ ПРЕРАЧУНА ГОТОВИНЕ</t>
  </si>
  <si>
    <t>З. ГОТОВИНА НА КРАЈУ ОБРАЧУНСКОГ ПЕРИОДА</t>
  </si>
  <si>
    <t xml:space="preserve">ИЗВЕШТАЈ О ПРОМЕНАМА НА КАПИТАЛУ (у 000 дин) </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</si>
  <si>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</si>
  <si>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</si>
  <si>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</si>
  <si>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</si>
  <si>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</si>
  <si>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</si>
  <si>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</si>
  <si>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</si>
  <si>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</si>
  <si>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</si>
  <si>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</si>
  <si>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</si>
  <si>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</si>
  <si>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</si>
  <si>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Губитак изнад висине капитала</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</si>
  <si>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</si>
  <si>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V МЕСТО И ВРЕМЕ ГДЕ СЕ МОЖЕ ИЗВРШИТИ УВИД У ФИНАНСИЈСКЕ ИЗВЕШТАЈЕ И ИЗВЕШТАЈ 
РЕВИЗОРА</t>
  </si>
  <si>
    <t>07609574</t>
  </si>
  <si>
    <t>ЗАСТАВА ТАПАЦИРНИЦА А.Д. КРАГУЈЕВАЦ</t>
  </si>
  <si>
    <t>ЗАСТАВА ТАПАЦИРНИЦА А.Д.</t>
  </si>
  <si>
    <t>Трг тополиваца 4</t>
  </si>
  <si>
    <t>2007.</t>
  </si>
  <si>
    <t xml:space="preserve">Застава тапацирница а.д. Крагујевац  је приватизована по Закону о приватизацији, методом јавне аукције 2006. године.  Других значајних промена правног и финансијског положаја, које би могле утицати на финансијски положај јавног друштва и на процену хартија од вредности које је оно издало, није било.
</t>
  </si>
  <si>
    <t>ИЗВОД ИЗ ФИНАНСИЈСКИХ ИЗВЕШТАЈА ЗА 2008. ГОДИНУ</t>
  </si>
  <si>
    <t>2008.</t>
  </si>
  <si>
    <r>
      <t>III ЗАКЉУЧНО МИШЉЕЊЕ РЕВИЗОРА "</t>
    </r>
    <r>
      <rPr>
        <b/>
        <u val="single"/>
        <sz val="10"/>
        <rFont val="Arial Cirilica"/>
        <family val="2"/>
      </rPr>
      <t>(Ревизију финансијских извештаја издаваоца је извршило предузеће ДСТ-Ревизија доо Београд)</t>
    </r>
    <r>
      <rPr>
        <b/>
        <u val="single"/>
        <sz val="10"/>
        <rFont val="Arial"/>
        <family val="2"/>
      </rPr>
      <t>:</t>
    </r>
    <r>
      <rPr>
        <sz val="10"/>
        <rFont val="Arial"/>
        <family val="2"/>
      </rPr>
      <t xml:space="preserve">
1) Финансијски извештаји који су били предмет ове ревизије сачињени су у складу са прописима Републике Србије и међународним стандардима финансијског извештавања.
2) Финансијски извештаји су састављени на основу начела трајности пословања што  значи да друштво не планира престанак са радом, промену структуре пословне делатности, нити постоје чиниоци који угрожавају континуитет пословне активности.
3) Финансијски извештаји и изнете напомене уз извештаје истинито и објективно, по свим битним питањима, приказују стање имовине, капитала и обавеза тог друштва на дан 31.12.2008. године, резултате пословања и новчане токове за 2008. годину, у складу са важећим прописима о рачуноводству и ревизији, осим у деловима који се односе на вредност имовине (напомена бр. 17) и на обрачун трошкова резервисања за отпремнине (напомена бр. 40.)" Такође је значајно и питање нераспоређене добити (напомена бр. 38).</t>
    </r>
    <r>
      <rPr>
        <sz val="10"/>
        <rFont val="Arial Cirilica"/>
        <family val="2"/>
      </rPr>
      <t xml:space="preserve"> </t>
    </r>
  </si>
  <si>
    <t xml:space="preserve">Друштво ће на свом  web sajtu www.zastava@info.com објавити финансијске извештаје у целини заједно са мишљењем Ревизора, сходно Закону о рачуноводству и ревизији, као и извод из финансијских извештаја у целини.
</t>
  </si>
  <si>
    <t>Марко Грос</t>
  </si>
  <si>
    <t xml:space="preserve">Увид се може извршити сваког радног дана  od 08 - 12 часова у седишту друштва ЗАСТАВА тапацирница а.д.,  Крагујевац, Трг тополиваца бр.4.   </t>
  </si>
  <si>
    <t>в.д. Генералног директора</t>
  </si>
</sst>
</file>

<file path=xl/styles.xml><?xml version="1.0" encoding="utf-8"?>
<styleSheet xmlns="http://schemas.openxmlformats.org/spreadsheetml/2006/main">
  <numFmts count="24">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 numFmtId="175" formatCode="#,##0.000"/>
    <numFmt numFmtId="176" formatCode="&quot;Yes&quot;;&quot;Yes&quot;;&quot;No&quot;"/>
    <numFmt numFmtId="177" formatCode="&quot;True&quot;;&quot;True&quot;;&quot;False&quot;"/>
    <numFmt numFmtId="178" formatCode="&quot;On&quot;;&quot;On&quot;;&quot;Off&quot;"/>
    <numFmt numFmtId="179" formatCode="[$€-2]\ #,##0.00_);[Red]\([$€-2]\ #,##0.00\)"/>
  </numFmts>
  <fonts count="49">
    <font>
      <sz val="10"/>
      <name val="Arial"/>
      <family val="0"/>
    </font>
    <font>
      <sz val="8"/>
      <name val="Arial"/>
      <family val="2"/>
    </font>
    <font>
      <b/>
      <sz val="10"/>
      <name val="Arial"/>
      <family val="2"/>
    </font>
    <font>
      <b/>
      <sz val="8"/>
      <name val="Arial"/>
      <family val="2"/>
    </font>
    <font>
      <b/>
      <u val="single"/>
      <sz val="10"/>
      <name val="Arial"/>
      <family val="2"/>
    </font>
    <font>
      <b/>
      <sz val="9"/>
      <name val="Arial"/>
      <family val="2"/>
    </font>
    <font>
      <sz val="8"/>
      <color indexed="10"/>
      <name val="Arial"/>
      <family val="2"/>
    </font>
    <font>
      <sz val="7"/>
      <name val="Arial"/>
      <family val="2"/>
    </font>
    <font>
      <b/>
      <u val="single"/>
      <sz val="8"/>
      <name val="Arial"/>
      <family val="2"/>
    </font>
    <font>
      <sz val="8"/>
      <color indexed="48"/>
      <name val="Arial"/>
      <family val="2"/>
    </font>
    <font>
      <sz val="10"/>
      <name val="Arial Cirilica"/>
      <family val="2"/>
    </font>
    <font>
      <b/>
      <u val="single"/>
      <sz val="10"/>
      <name val="Arial Cirilica"/>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11" xfId="0" applyFont="1" applyFill="1" applyBorder="1" applyAlignment="1">
      <alignment horizontal="center" vertical="center"/>
    </xf>
    <xf numFmtId="0" fontId="1" fillId="0" borderId="11" xfId="0" applyFont="1" applyBorder="1" applyAlignment="1">
      <alignment vertical="center"/>
    </xf>
    <xf numFmtId="0" fontId="0" fillId="0" borderId="11" xfId="0" applyBorder="1" applyAlignment="1">
      <alignment/>
    </xf>
    <xf numFmtId="0" fontId="1" fillId="0" borderId="0" xfId="0" applyFont="1" applyBorder="1" applyAlignment="1">
      <alignment vertical="center"/>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0" fillId="0" borderId="16" xfId="0" applyBorder="1" applyAlignment="1">
      <alignment horizontal="center" vertical="top"/>
    </xf>
    <xf numFmtId="0" fontId="0" fillId="0" borderId="18" xfId="0" applyBorder="1" applyAlignment="1">
      <alignment horizontal="center" vertical="top"/>
    </xf>
    <xf numFmtId="0" fontId="7" fillId="0" borderId="11" xfId="0" applyFont="1" applyBorder="1" applyAlignment="1">
      <alignment horizontal="center"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vertical="top"/>
    </xf>
    <xf numFmtId="0" fontId="0" fillId="0" borderId="0" xfId="0" applyBorder="1" applyAlignment="1">
      <alignment/>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1" fillId="0" borderId="0" xfId="0" applyFont="1" applyAlignment="1">
      <alignment horizontal="justify" vertical="center"/>
    </xf>
    <xf numFmtId="0" fontId="1" fillId="0" borderId="0" xfId="0" applyFont="1" applyBorder="1" applyAlignment="1">
      <alignment vertical="center"/>
    </xf>
    <xf numFmtId="0" fontId="1" fillId="0" borderId="0" xfId="0" applyFont="1" applyAlignment="1">
      <alignment horizontal="right" vertical="center"/>
    </xf>
    <xf numFmtId="0" fontId="1" fillId="0" borderId="11" xfId="0" applyFont="1" applyBorder="1" applyAlignment="1">
      <alignment vertical="center"/>
    </xf>
    <xf numFmtId="172" fontId="1" fillId="0" borderId="11" xfId="0" applyNumberFormat="1" applyFont="1" applyBorder="1" applyAlignment="1">
      <alignment vertical="center"/>
    </xf>
    <xf numFmtId="3" fontId="1" fillId="0" borderId="11" xfId="0" applyNumberFormat="1" applyFont="1" applyBorder="1" applyAlignment="1">
      <alignment horizontal="right" vertical="center"/>
    </xf>
    <xf numFmtId="3" fontId="1" fillId="0" borderId="11" xfId="0" applyNumberFormat="1" applyFont="1" applyBorder="1" applyAlignment="1">
      <alignment vertical="center"/>
    </xf>
    <xf numFmtId="3" fontId="0" fillId="0" borderId="0" xfId="0" applyNumberFormat="1" applyAlignment="1">
      <alignment/>
    </xf>
    <xf numFmtId="3" fontId="6" fillId="0" borderId="11" xfId="0" applyNumberFormat="1" applyFont="1" applyBorder="1" applyAlignment="1">
      <alignment vertical="center"/>
    </xf>
    <xf numFmtId="0" fontId="1" fillId="0" borderId="11" xfId="0" applyFont="1" applyBorder="1" applyAlignment="1">
      <alignment/>
    </xf>
    <xf numFmtId="3" fontId="7" fillId="0" borderId="11" xfId="0" applyNumberFormat="1" applyFont="1" applyBorder="1" applyAlignment="1">
      <alignment horizontal="left" vertical="top" wrapText="1"/>
    </xf>
    <xf numFmtId="173" fontId="0" fillId="0" borderId="0" xfId="0" applyNumberFormat="1" applyAlignment="1">
      <alignment/>
    </xf>
    <xf numFmtId="3" fontId="1" fillId="0" borderId="11" xfId="0" applyNumberFormat="1" applyFont="1" applyBorder="1" applyAlignment="1">
      <alignment vertical="center"/>
    </xf>
    <xf numFmtId="3" fontId="1" fillId="0" borderId="11" xfId="0" applyNumberFormat="1" applyFont="1" applyBorder="1" applyAlignment="1">
      <alignment vertical="center" wrapText="1"/>
    </xf>
    <xf numFmtId="0" fontId="0" fillId="0" borderId="0" xfId="0" applyBorder="1" applyAlignment="1">
      <alignment horizontal="center" vertical="top"/>
    </xf>
    <xf numFmtId="0" fontId="7" fillId="0" borderId="0" xfId="0" applyFont="1" applyBorder="1" applyAlignment="1">
      <alignment horizontal="center" vertical="top" wrapText="1"/>
    </xf>
    <xf numFmtId="0" fontId="7" fillId="0" borderId="0" xfId="0" applyFont="1" applyBorder="1" applyAlignment="1">
      <alignment horizontal="left" vertical="top" wrapText="1"/>
    </xf>
    <xf numFmtId="0" fontId="1" fillId="0" borderId="0" xfId="0" applyFont="1" applyBorder="1" applyAlignment="1">
      <alignment vertical="top" wrapText="1"/>
    </xf>
    <xf numFmtId="3" fontId="1" fillId="0" borderId="11" xfId="0" applyNumberFormat="1" applyFont="1" applyFill="1" applyBorder="1" applyAlignment="1">
      <alignment vertical="center" wrapText="1"/>
    </xf>
    <xf numFmtId="0" fontId="48" fillId="0" borderId="0" xfId="0" applyFont="1" applyAlignment="1">
      <alignment/>
    </xf>
    <xf numFmtId="175" fontId="0" fillId="0" borderId="0" xfId="0" applyNumberFormat="1" applyAlignment="1">
      <alignment/>
    </xf>
    <xf numFmtId="0" fontId="7" fillId="0" borderId="0" xfId="0" applyFont="1" applyBorder="1" applyAlignment="1">
      <alignment horizontal="center" vertical="top" wrapText="1"/>
    </xf>
    <xf numFmtId="0" fontId="0" fillId="0" borderId="0" xfId="0" applyBorder="1" applyAlignment="1">
      <alignment horizontal="center" vertical="top"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7" fillId="0" borderId="12" xfId="0" applyFont="1" applyBorder="1" applyAlignment="1">
      <alignment horizontal="center" vertical="top" wrapText="1"/>
    </xf>
    <xf numFmtId="0" fontId="0" fillId="0" borderId="10" xfId="0" applyBorder="1" applyAlignment="1">
      <alignment horizontal="center" vertical="top" wrapText="1"/>
    </xf>
    <xf numFmtId="0" fontId="0" fillId="0" borderId="13" xfId="0" applyBorder="1" applyAlignment="1">
      <alignment horizontal="center" vertical="top" wrapText="1"/>
    </xf>
    <xf numFmtId="0" fontId="7" fillId="0" borderId="12" xfId="0"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3" xfId="0" applyFill="1" applyBorder="1" applyAlignment="1">
      <alignment horizontal="center" vertical="top" wrapText="1"/>
    </xf>
    <xf numFmtId="0" fontId="7" fillId="0" borderId="0" xfId="0" applyFont="1" applyBorder="1" applyAlignment="1">
      <alignment horizontal="left" vertical="top" wrapText="1"/>
    </xf>
    <xf numFmtId="0" fontId="4"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5" fillId="0" borderId="0" xfId="0" applyFont="1" applyFill="1" applyBorder="1" applyAlignment="1">
      <alignment horizontal="center" vertical="center"/>
    </xf>
    <xf numFmtId="0" fontId="0" fillId="0" borderId="0" xfId="0" applyFont="1" applyAlignment="1">
      <alignment horizontal="center"/>
    </xf>
    <xf numFmtId="0" fontId="12" fillId="0" borderId="0" xfId="0" applyFont="1" applyAlignment="1">
      <alignment horizontal="center"/>
    </xf>
    <xf numFmtId="0" fontId="9" fillId="0" borderId="0" xfId="0" applyFont="1" applyAlignment="1">
      <alignment horizontal="justify" vertical="center" wrapText="1"/>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2" fillId="0" borderId="0" xfId="0" applyFont="1" applyBorder="1" applyAlignment="1">
      <alignment horizontal="left" wrapText="1"/>
    </xf>
    <xf numFmtId="0" fontId="2" fillId="0" borderId="0" xfId="0" applyFont="1" applyBorder="1" applyAlignment="1">
      <alignment horizontal="left"/>
    </xf>
    <xf numFmtId="0" fontId="3" fillId="0" borderId="11" xfId="0" applyFont="1" applyBorder="1" applyAlignment="1">
      <alignment vertical="center" wrapText="1"/>
    </xf>
    <xf numFmtId="3" fontId="1" fillId="0" borderId="11" xfId="0" applyNumberFormat="1"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vertical="center"/>
    </xf>
    <xf numFmtId="3" fontId="1" fillId="0" borderId="19" xfId="0" applyNumberFormat="1" applyFont="1" applyBorder="1" applyAlignment="1">
      <alignment horizontal="right" vertical="center"/>
    </xf>
    <xf numFmtId="3" fontId="1" fillId="0" borderId="20" xfId="0" applyNumberFormat="1" applyFont="1" applyBorder="1" applyAlignment="1">
      <alignment horizontal="right" vertical="center"/>
    </xf>
    <xf numFmtId="0" fontId="3" fillId="0" borderId="11"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1" fillId="0" borderId="11" xfId="0" applyFont="1" applyBorder="1" applyAlignment="1">
      <alignment vertical="center"/>
    </xf>
    <xf numFmtId="0" fontId="3" fillId="0" borderId="11"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left" vertical="center" wrapText="1"/>
    </xf>
    <xf numFmtId="3" fontId="1" fillId="0" borderId="11" xfId="0" applyNumberFormat="1" applyFont="1" applyBorder="1" applyAlignment="1">
      <alignment vertical="center"/>
    </xf>
    <xf numFmtId="0" fontId="1" fillId="0" borderId="11" xfId="0" applyFont="1" applyBorder="1" applyAlignment="1">
      <alignmen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11" xfId="0" applyFont="1" applyBorder="1" applyAlignment="1">
      <alignment vertical="center" wrapText="1"/>
    </xf>
    <xf numFmtId="0" fontId="1" fillId="0" borderId="11" xfId="0" applyFont="1" applyFill="1" applyBorder="1" applyAlignment="1">
      <alignment vertical="center"/>
    </xf>
    <xf numFmtId="0" fontId="3" fillId="0" borderId="11" xfId="0" applyFont="1" applyBorder="1" applyAlignment="1">
      <alignment horizontal="left" vertical="center" wrapText="1"/>
    </xf>
    <xf numFmtId="0" fontId="1" fillId="0" borderId="11" xfId="0" applyFont="1" applyFill="1" applyBorder="1" applyAlignment="1">
      <alignment horizontal="center" vertical="center"/>
    </xf>
    <xf numFmtId="0" fontId="3" fillId="0" borderId="11" xfId="0" applyFont="1" applyBorder="1" applyAlignment="1">
      <alignment horizontal="left"/>
    </xf>
    <xf numFmtId="0" fontId="0" fillId="0" borderId="1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horizont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 fillId="0" borderId="11" xfId="0" applyFont="1" applyBorder="1" applyAlignment="1">
      <alignment vertical="center"/>
    </xf>
    <xf numFmtId="0" fontId="0" fillId="0" borderId="11" xfId="0" applyBorder="1" applyAlignment="1">
      <alignment/>
    </xf>
    <xf numFmtId="0" fontId="1" fillId="0" borderId="11" xfId="0" applyFont="1" applyBorder="1" applyAlignment="1">
      <alignment horizontal="left" vertical="center"/>
    </xf>
    <xf numFmtId="0" fontId="3" fillId="0" borderId="11" xfId="0" applyFont="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11" xfId="0" applyFont="1" applyBorder="1" applyAlignment="1">
      <alignment horizontal="left"/>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center" vertical="center"/>
    </xf>
    <xf numFmtId="0" fontId="1" fillId="0" borderId="0" xfId="0" applyFont="1" applyAlignment="1">
      <alignment horizontal="justify" vertical="center" wrapText="1"/>
    </xf>
    <xf numFmtId="0" fontId="2" fillId="0" borderId="0" xfId="0" applyFont="1" applyAlignment="1">
      <alignment horizontal="center"/>
    </xf>
    <xf numFmtId="0" fontId="3" fillId="0" borderId="0" xfId="0" applyFont="1" applyAlignment="1">
      <alignment horizontal="center"/>
    </xf>
    <xf numFmtId="0" fontId="2" fillId="0" borderId="17" xfId="0" applyFont="1" applyBorder="1" applyAlignment="1">
      <alignment horizontal="left"/>
    </xf>
    <xf numFmtId="0" fontId="1" fillId="0" borderId="11" xfId="0" applyFont="1" applyBorder="1" applyAlignment="1">
      <alignment horizontal="center"/>
    </xf>
    <xf numFmtId="49" fontId="1" fillId="0" borderId="11"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01"/>
  <sheetViews>
    <sheetView tabSelected="1" zoomScalePageLayoutView="0" workbookViewId="0" topLeftCell="A1">
      <selection activeCell="A1" sqref="A1"/>
    </sheetView>
  </sheetViews>
  <sheetFormatPr defaultColWidth="9.140625" defaultRowHeight="12.75"/>
  <cols>
    <col min="1" max="1" width="0.9921875" style="0" customWidth="1"/>
    <col min="13" max="13" width="11.57421875" style="0" bestFit="1" customWidth="1"/>
  </cols>
  <sheetData>
    <row r="1" spans="2:11" ht="36.75" customHeight="1">
      <c r="B1" s="118" t="s">
        <v>0</v>
      </c>
      <c r="C1" s="118"/>
      <c r="D1" s="118"/>
      <c r="E1" s="118"/>
      <c r="F1" s="118"/>
      <c r="G1" s="118"/>
      <c r="H1" s="118"/>
      <c r="I1" s="118"/>
      <c r="J1" s="118"/>
      <c r="K1" s="118"/>
    </row>
    <row r="2" spans="2:11" ht="12.75">
      <c r="B2" s="119" t="s">
        <v>101</v>
      </c>
      <c r="C2" s="119"/>
      <c r="D2" s="119"/>
      <c r="E2" s="119"/>
      <c r="F2" s="119"/>
      <c r="G2" s="119"/>
      <c r="H2" s="119"/>
      <c r="I2" s="119"/>
      <c r="J2" s="119"/>
      <c r="K2" s="119"/>
    </row>
    <row r="3" spans="2:11" ht="12.75">
      <c r="B3" s="120" t="s">
        <v>96</v>
      </c>
      <c r="C3" s="120"/>
      <c r="D3" s="120"/>
      <c r="E3" s="120"/>
      <c r="F3" s="120"/>
      <c r="G3" s="120"/>
      <c r="H3" s="120"/>
      <c r="I3" s="120"/>
      <c r="J3" s="120"/>
      <c r="K3" s="120"/>
    </row>
    <row r="4" spans="2:11" ht="12.75">
      <c r="B4" s="2"/>
      <c r="C4" s="2"/>
      <c r="D4" s="2"/>
      <c r="E4" s="2"/>
      <c r="F4" s="2"/>
      <c r="G4" s="2"/>
      <c r="H4" s="2"/>
      <c r="I4" s="2"/>
      <c r="J4" s="3"/>
      <c r="K4" s="3"/>
    </row>
    <row r="5" spans="2:11" ht="12.75">
      <c r="B5" s="121" t="s">
        <v>1</v>
      </c>
      <c r="C5" s="121"/>
      <c r="D5" s="121"/>
      <c r="E5" s="121"/>
      <c r="F5" s="121"/>
      <c r="G5" s="121"/>
      <c r="H5" s="121"/>
      <c r="I5" s="121"/>
      <c r="J5" s="121"/>
      <c r="K5" s="121"/>
    </row>
    <row r="6" spans="2:11" ht="12.75">
      <c r="B6" s="112" t="s">
        <v>2</v>
      </c>
      <c r="C6" s="112"/>
      <c r="D6" s="122" t="s">
        <v>97</v>
      </c>
      <c r="E6" s="122"/>
      <c r="F6" s="122"/>
      <c r="G6" s="122"/>
      <c r="H6" s="112" t="s">
        <v>3</v>
      </c>
      <c r="I6" s="112"/>
      <c r="J6" s="123" t="s">
        <v>95</v>
      </c>
      <c r="K6" s="123"/>
    </row>
    <row r="7" spans="2:11" ht="12.75">
      <c r="B7" s="112" t="s">
        <v>4</v>
      </c>
      <c r="C7" s="112"/>
      <c r="D7" s="113" t="s">
        <v>98</v>
      </c>
      <c r="E7" s="114"/>
      <c r="F7" s="114"/>
      <c r="G7" s="115"/>
      <c r="H7" s="112" t="s">
        <v>5</v>
      </c>
      <c r="I7" s="112"/>
      <c r="J7" s="113">
        <v>101508796</v>
      </c>
      <c r="K7" s="115"/>
    </row>
    <row r="8" spans="2:11" ht="12.75">
      <c r="B8" s="4"/>
      <c r="C8" s="4"/>
      <c r="D8" s="5"/>
      <c r="E8" s="5"/>
      <c r="F8" s="6"/>
      <c r="G8" s="6"/>
      <c r="H8" s="7"/>
      <c r="I8" s="7"/>
      <c r="J8" s="6"/>
      <c r="K8" s="6"/>
    </row>
    <row r="9" spans="2:11" ht="12.75">
      <c r="B9" s="116" t="s">
        <v>6</v>
      </c>
      <c r="C9" s="116"/>
      <c r="D9" s="116"/>
      <c r="E9" s="116"/>
      <c r="F9" s="116"/>
      <c r="G9" s="116"/>
      <c r="H9" s="116"/>
      <c r="I9" s="116"/>
      <c r="J9" s="116"/>
      <c r="K9" s="116"/>
    </row>
    <row r="10" spans="2:11" ht="12.75">
      <c r="B10" s="8"/>
      <c r="C10" s="8"/>
      <c r="D10" s="8"/>
      <c r="E10" s="8"/>
      <c r="F10" s="8"/>
      <c r="G10" s="8"/>
      <c r="H10" s="8"/>
      <c r="I10" s="8"/>
      <c r="J10" s="8"/>
      <c r="K10" s="8"/>
    </row>
    <row r="11" spans="2:11" ht="12.75">
      <c r="B11" s="117" t="s">
        <v>7</v>
      </c>
      <c r="C11" s="117"/>
      <c r="D11" s="117"/>
      <c r="E11" s="117"/>
      <c r="F11" s="117"/>
      <c r="G11" s="117"/>
      <c r="H11" s="117"/>
      <c r="I11" s="117"/>
      <c r="J11" s="117"/>
      <c r="K11" s="117"/>
    </row>
    <row r="12" spans="2:11" ht="12.75">
      <c r="B12" s="108" t="s">
        <v>8</v>
      </c>
      <c r="C12" s="108"/>
      <c r="D12" s="108"/>
      <c r="E12" s="9" t="s">
        <v>99</v>
      </c>
      <c r="F12" s="9" t="s">
        <v>102</v>
      </c>
      <c r="G12" s="108" t="s">
        <v>9</v>
      </c>
      <c r="H12" s="108"/>
      <c r="I12" s="108"/>
      <c r="J12" s="9" t="s">
        <v>99</v>
      </c>
      <c r="K12" s="9" t="s">
        <v>102</v>
      </c>
    </row>
    <row r="13" spans="2:11" ht="12.75">
      <c r="B13" s="82" t="s">
        <v>10</v>
      </c>
      <c r="C13" s="82"/>
      <c r="D13" s="82"/>
      <c r="E13" s="36">
        <v>124272</v>
      </c>
      <c r="F13" s="36">
        <v>264573</v>
      </c>
      <c r="G13" s="82" t="s">
        <v>11</v>
      </c>
      <c r="H13" s="82"/>
      <c r="I13" s="82"/>
      <c r="J13" s="36">
        <v>214341</v>
      </c>
      <c r="K13" s="36">
        <v>263967</v>
      </c>
    </row>
    <row r="14" spans="2:11" ht="12.75">
      <c r="B14" s="105" t="s">
        <v>12</v>
      </c>
      <c r="C14" s="82"/>
      <c r="D14" s="82"/>
      <c r="E14" s="10"/>
      <c r="F14" s="10"/>
      <c r="G14" s="109" t="s">
        <v>13</v>
      </c>
      <c r="H14" s="110"/>
      <c r="I14" s="111"/>
      <c r="J14" s="36">
        <v>136132</v>
      </c>
      <c r="K14" s="36">
        <v>136259</v>
      </c>
    </row>
    <row r="15" spans="2:11" ht="12.75">
      <c r="B15" s="107" t="s">
        <v>14</v>
      </c>
      <c r="C15" s="107"/>
      <c r="D15" s="107"/>
      <c r="E15" s="10"/>
      <c r="F15" s="10"/>
      <c r="G15" s="85" t="s">
        <v>15</v>
      </c>
      <c r="H15" s="85"/>
      <c r="I15" s="85"/>
      <c r="J15" s="10"/>
      <c r="K15" s="10"/>
    </row>
    <row r="16" spans="2:11" ht="12.75">
      <c r="B16" s="85" t="s">
        <v>16</v>
      </c>
      <c r="C16" s="85"/>
      <c r="D16" s="85"/>
      <c r="E16" s="10"/>
      <c r="F16" s="10"/>
      <c r="G16" s="85" t="s">
        <v>17</v>
      </c>
      <c r="H16" s="85"/>
      <c r="I16" s="85"/>
      <c r="J16" s="36">
        <v>5531</v>
      </c>
      <c r="K16" s="36">
        <v>5450</v>
      </c>
    </row>
    <row r="17" spans="2:13" ht="12.75">
      <c r="B17" s="90" t="s">
        <v>18</v>
      </c>
      <c r="C17" s="85"/>
      <c r="D17" s="85"/>
      <c r="E17" s="89">
        <v>121663</v>
      </c>
      <c r="F17" s="89">
        <v>261837</v>
      </c>
      <c r="G17" s="85" t="s">
        <v>19</v>
      </c>
      <c r="H17" s="85"/>
      <c r="I17" s="85"/>
      <c r="J17" s="10"/>
      <c r="K17" s="10"/>
      <c r="M17" s="37"/>
    </row>
    <row r="18" spans="2:13" ht="12.75">
      <c r="B18" s="85"/>
      <c r="C18" s="85"/>
      <c r="D18" s="85"/>
      <c r="E18" s="89"/>
      <c r="F18" s="89"/>
      <c r="G18" s="85" t="s">
        <v>20</v>
      </c>
      <c r="H18" s="85"/>
      <c r="I18" s="85"/>
      <c r="J18" s="36">
        <v>72678</v>
      </c>
      <c r="K18" s="36">
        <v>122258</v>
      </c>
      <c r="M18" s="37"/>
    </row>
    <row r="19" spans="2:13" ht="12.75">
      <c r="B19" s="105" t="s">
        <v>21</v>
      </c>
      <c r="C19" s="105"/>
      <c r="D19" s="105"/>
      <c r="E19" s="36">
        <v>2609</v>
      </c>
      <c r="F19" s="36">
        <v>2736</v>
      </c>
      <c r="G19" s="85" t="s">
        <v>22</v>
      </c>
      <c r="H19" s="85"/>
      <c r="I19" s="85"/>
      <c r="J19" s="10"/>
      <c r="K19" s="10"/>
      <c r="M19" s="37"/>
    </row>
    <row r="20" spans="2:13" ht="12.75">
      <c r="B20" s="82" t="s">
        <v>23</v>
      </c>
      <c r="C20" s="82"/>
      <c r="D20" s="82"/>
      <c r="E20" s="36">
        <v>179441</v>
      </c>
      <c r="F20" s="36">
        <v>136280</v>
      </c>
      <c r="G20" s="85" t="s">
        <v>24</v>
      </c>
      <c r="H20" s="85"/>
      <c r="I20" s="85"/>
      <c r="J20" s="10"/>
      <c r="K20" s="10"/>
      <c r="M20" s="37"/>
    </row>
    <row r="21" spans="2:13" ht="12.75">
      <c r="B21" s="85" t="s">
        <v>25</v>
      </c>
      <c r="C21" s="85"/>
      <c r="D21" s="85"/>
      <c r="E21" s="36">
        <v>31377</v>
      </c>
      <c r="F21" s="36">
        <v>45768</v>
      </c>
      <c r="G21" s="84" t="s">
        <v>26</v>
      </c>
      <c r="H21" s="106"/>
      <c r="I21" s="106"/>
      <c r="J21" s="77">
        <v>89372</v>
      </c>
      <c r="K21" s="77">
        <v>136886</v>
      </c>
      <c r="M21" s="37"/>
    </row>
    <row r="22" spans="2:11" ht="18.75" customHeight="1">
      <c r="B22" s="103" t="s">
        <v>27</v>
      </c>
      <c r="C22" s="104"/>
      <c r="D22" s="104"/>
      <c r="E22" s="10"/>
      <c r="F22" s="10"/>
      <c r="G22" s="106"/>
      <c r="H22" s="106"/>
      <c r="I22" s="106"/>
      <c r="J22" s="77"/>
      <c r="K22" s="77"/>
    </row>
    <row r="23" spans="2:11" ht="12.75">
      <c r="B23" s="85" t="s">
        <v>28</v>
      </c>
      <c r="C23" s="85"/>
      <c r="D23" s="85"/>
      <c r="E23" s="36">
        <v>148064</v>
      </c>
      <c r="F23" s="36">
        <v>90512</v>
      </c>
      <c r="G23" s="105" t="s">
        <v>29</v>
      </c>
      <c r="H23" s="105"/>
      <c r="I23" s="105"/>
      <c r="J23" s="36">
        <v>2950</v>
      </c>
      <c r="K23" s="36">
        <v>2950</v>
      </c>
    </row>
    <row r="24" spans="2:13" ht="12.75">
      <c r="B24" s="105" t="s">
        <v>30</v>
      </c>
      <c r="C24" s="105"/>
      <c r="D24" s="105"/>
      <c r="E24" s="10"/>
      <c r="F24" s="10"/>
      <c r="G24" s="105" t="s">
        <v>31</v>
      </c>
      <c r="H24" s="105"/>
      <c r="I24" s="105"/>
      <c r="J24" s="36">
        <v>26974</v>
      </c>
      <c r="K24" s="36">
        <v>25565</v>
      </c>
      <c r="M24" s="37"/>
    </row>
    <row r="25" spans="2:13" ht="12.75">
      <c r="B25" s="82" t="s">
        <v>32</v>
      </c>
      <c r="C25" s="82"/>
      <c r="D25" s="82"/>
      <c r="E25" s="36">
        <v>303713</v>
      </c>
      <c r="F25" s="36">
        <v>400853</v>
      </c>
      <c r="G25" s="85" t="s">
        <v>33</v>
      </c>
      <c r="H25" s="85"/>
      <c r="I25" s="85"/>
      <c r="J25" s="36">
        <v>59448</v>
      </c>
      <c r="K25" s="36">
        <v>108371</v>
      </c>
      <c r="M25" s="37"/>
    </row>
    <row r="26" spans="2:11" ht="12.75">
      <c r="B26" s="82" t="s">
        <v>34</v>
      </c>
      <c r="C26" s="82"/>
      <c r="D26" s="82"/>
      <c r="E26" s="10"/>
      <c r="F26" s="10"/>
      <c r="G26" s="85" t="s">
        <v>35</v>
      </c>
      <c r="H26" s="85"/>
      <c r="I26" s="85"/>
      <c r="J26" s="10"/>
      <c r="K26" s="10"/>
    </row>
    <row r="27" spans="2:11" ht="12.75">
      <c r="B27" s="83" t="s">
        <v>36</v>
      </c>
      <c r="C27" s="83"/>
      <c r="D27" s="83"/>
      <c r="E27" s="36">
        <v>303713</v>
      </c>
      <c r="F27" s="36">
        <v>400853</v>
      </c>
      <c r="G27" s="87" t="s">
        <v>37</v>
      </c>
      <c r="H27" s="87"/>
      <c r="I27" s="87"/>
      <c r="J27" s="77">
        <v>303713</v>
      </c>
      <c r="K27" s="77">
        <v>400853</v>
      </c>
    </row>
    <row r="28" spans="2:11" ht="12.75">
      <c r="B28" s="83" t="s">
        <v>38</v>
      </c>
      <c r="C28" s="83"/>
      <c r="D28" s="83"/>
      <c r="E28" s="10"/>
      <c r="F28" s="10"/>
      <c r="G28" s="87"/>
      <c r="H28" s="87"/>
      <c r="I28" s="87"/>
      <c r="J28" s="77"/>
      <c r="K28" s="77"/>
    </row>
    <row r="29" spans="7:11" ht="12.75">
      <c r="G29" s="98" t="s">
        <v>39</v>
      </c>
      <c r="H29" s="99"/>
      <c r="I29" s="99"/>
      <c r="J29" s="11"/>
      <c r="K29" s="11"/>
    </row>
    <row r="31" spans="2:11" ht="12.75">
      <c r="B31" s="100" t="s">
        <v>40</v>
      </c>
      <c r="C31" s="101"/>
      <c r="D31" s="101"/>
      <c r="E31" s="101"/>
      <c r="F31" s="101"/>
      <c r="G31" s="101" t="s">
        <v>41</v>
      </c>
      <c r="H31" s="101"/>
      <c r="I31" s="101"/>
      <c r="J31" s="101"/>
      <c r="K31" s="101"/>
    </row>
    <row r="32" spans="2:11" ht="12.75">
      <c r="B32" s="102"/>
      <c r="C32" s="102"/>
      <c r="D32" s="102"/>
      <c r="E32" s="102"/>
      <c r="F32" s="102"/>
      <c r="G32" s="101"/>
      <c r="H32" s="101"/>
      <c r="I32" s="101"/>
      <c r="J32" s="101"/>
      <c r="K32" s="101"/>
    </row>
    <row r="33" spans="2:11" ht="12.75">
      <c r="B33" s="96" t="s">
        <v>42</v>
      </c>
      <c r="C33" s="96"/>
      <c r="D33" s="96"/>
      <c r="E33" s="97" t="s">
        <v>99</v>
      </c>
      <c r="F33" s="97" t="s">
        <v>102</v>
      </c>
      <c r="G33" s="76" t="s">
        <v>43</v>
      </c>
      <c r="H33" s="82"/>
      <c r="I33" s="82"/>
      <c r="J33" s="97" t="s">
        <v>99</v>
      </c>
      <c r="K33" s="97" t="s">
        <v>102</v>
      </c>
    </row>
    <row r="34" spans="2:11" ht="12.75">
      <c r="B34" s="96"/>
      <c r="C34" s="96"/>
      <c r="D34" s="96"/>
      <c r="E34" s="97"/>
      <c r="F34" s="97"/>
      <c r="G34" s="82"/>
      <c r="H34" s="82"/>
      <c r="I34" s="82"/>
      <c r="J34" s="97"/>
      <c r="K34" s="97"/>
    </row>
    <row r="35" spans="2:11" ht="12.75">
      <c r="B35" s="96"/>
      <c r="C35" s="96"/>
      <c r="D35" s="96"/>
      <c r="E35" s="97"/>
      <c r="F35" s="97"/>
      <c r="G35" s="85" t="s">
        <v>44</v>
      </c>
      <c r="H35" s="85"/>
      <c r="I35" s="85"/>
      <c r="J35" s="36">
        <v>804766</v>
      </c>
      <c r="K35" s="36">
        <v>667275</v>
      </c>
    </row>
    <row r="36" spans="2:13" ht="12.75">
      <c r="B36" s="85" t="s">
        <v>45</v>
      </c>
      <c r="C36" s="85"/>
      <c r="D36" s="85"/>
      <c r="E36" s="35">
        <v>823602</v>
      </c>
      <c r="F36" s="35">
        <v>699779</v>
      </c>
      <c r="G36" s="85" t="s">
        <v>46</v>
      </c>
      <c r="H36" s="85"/>
      <c r="I36" s="85"/>
      <c r="J36" s="36">
        <v>722511</v>
      </c>
      <c r="K36" s="36">
        <v>622302</v>
      </c>
      <c r="M36" s="37"/>
    </row>
    <row r="37" spans="2:13" ht="12.75">
      <c r="B37" s="85" t="s">
        <v>47</v>
      </c>
      <c r="C37" s="85"/>
      <c r="D37" s="85"/>
      <c r="E37" s="35">
        <v>803307</v>
      </c>
      <c r="F37" s="35">
        <v>613338</v>
      </c>
      <c r="G37" s="85" t="s">
        <v>48</v>
      </c>
      <c r="H37" s="85"/>
      <c r="I37" s="85"/>
      <c r="J37" s="36">
        <f>+J35-J36</f>
        <v>82255</v>
      </c>
      <c r="K37" s="36">
        <v>44973</v>
      </c>
      <c r="L37" s="37"/>
      <c r="M37" s="37"/>
    </row>
    <row r="38" spans="2:13" ht="12.75">
      <c r="B38" s="95" t="s">
        <v>49</v>
      </c>
      <c r="C38" s="95"/>
      <c r="D38" s="95"/>
      <c r="E38" s="35">
        <f>+E36-E37</f>
        <v>20295</v>
      </c>
      <c r="F38" s="35">
        <v>86441</v>
      </c>
      <c r="G38" s="85" t="s">
        <v>50</v>
      </c>
      <c r="H38" s="85"/>
      <c r="I38" s="85"/>
      <c r="J38" s="36">
        <v>9130</v>
      </c>
      <c r="K38" s="42">
        <v>41427</v>
      </c>
      <c r="M38" s="50"/>
    </row>
    <row r="39" spans="2:13" ht="12.75">
      <c r="B39" s="76" t="s">
        <v>51</v>
      </c>
      <c r="C39" s="76"/>
      <c r="D39" s="76"/>
      <c r="E39" s="77"/>
      <c r="F39" s="77"/>
      <c r="G39" s="85" t="s">
        <v>52</v>
      </c>
      <c r="H39" s="85"/>
      <c r="I39" s="85"/>
      <c r="J39" s="36">
        <v>10291</v>
      </c>
      <c r="K39" s="36">
        <v>40141</v>
      </c>
      <c r="M39" s="37"/>
    </row>
    <row r="40" spans="2:13" ht="12.75">
      <c r="B40" s="76"/>
      <c r="C40" s="76"/>
      <c r="D40" s="76"/>
      <c r="E40" s="77"/>
      <c r="F40" s="77"/>
      <c r="G40" s="94" t="s">
        <v>53</v>
      </c>
      <c r="H40" s="94"/>
      <c r="I40" s="94"/>
      <c r="J40" s="36">
        <v>4579</v>
      </c>
      <c r="K40" s="36">
        <v>1894</v>
      </c>
      <c r="M40" s="37"/>
    </row>
    <row r="41" spans="2:13" ht="19.5" customHeight="1">
      <c r="B41" s="90" t="s">
        <v>54</v>
      </c>
      <c r="C41" s="90"/>
      <c r="D41" s="90"/>
      <c r="E41" s="35"/>
      <c r="F41" s="35"/>
      <c r="G41" s="94" t="s">
        <v>55</v>
      </c>
      <c r="H41" s="76"/>
      <c r="I41" s="76"/>
      <c r="J41" s="36">
        <v>9170</v>
      </c>
      <c r="K41" s="36">
        <v>492</v>
      </c>
      <c r="M41" s="37"/>
    </row>
    <row r="42" spans="2:11" ht="19.5" customHeight="1">
      <c r="B42" s="90" t="s">
        <v>56</v>
      </c>
      <c r="C42" s="90"/>
      <c r="D42" s="90"/>
      <c r="E42" s="35">
        <v>11443</v>
      </c>
      <c r="F42" s="35">
        <v>167444</v>
      </c>
      <c r="G42" s="90" t="s">
        <v>57</v>
      </c>
      <c r="H42" s="85"/>
      <c r="I42" s="85"/>
      <c r="J42" s="36">
        <v>76503</v>
      </c>
      <c r="K42" s="36">
        <v>47661</v>
      </c>
    </row>
    <row r="43" spans="2:13" ht="22.5" customHeight="1">
      <c r="B43" s="85" t="s">
        <v>49</v>
      </c>
      <c r="C43" s="85"/>
      <c r="D43" s="85"/>
      <c r="E43" s="35">
        <f>+E41-E42</f>
        <v>-11443</v>
      </c>
      <c r="F43" s="35">
        <v>-167444</v>
      </c>
      <c r="G43" s="91" t="s">
        <v>58</v>
      </c>
      <c r="H43" s="92"/>
      <c r="I43" s="93"/>
      <c r="J43" s="38"/>
      <c r="K43" s="38"/>
      <c r="M43" s="37"/>
    </row>
    <row r="44" spans="2:11" ht="12.75">
      <c r="B44" s="76" t="s">
        <v>59</v>
      </c>
      <c r="C44" s="76"/>
      <c r="D44" s="76"/>
      <c r="E44" s="77"/>
      <c r="F44" s="77"/>
      <c r="G44" s="76" t="s">
        <v>60</v>
      </c>
      <c r="H44" s="76"/>
      <c r="I44" s="76"/>
      <c r="J44" s="89">
        <v>76503</v>
      </c>
      <c r="K44" s="89">
        <v>47661</v>
      </c>
    </row>
    <row r="45" spans="2:11" ht="12.75">
      <c r="B45" s="76"/>
      <c r="C45" s="76"/>
      <c r="D45" s="76"/>
      <c r="E45" s="77"/>
      <c r="F45" s="77"/>
      <c r="G45" s="76"/>
      <c r="H45" s="76"/>
      <c r="I45" s="76"/>
      <c r="J45" s="89"/>
      <c r="K45" s="89"/>
    </row>
    <row r="46" spans="2:12" ht="23.25" customHeight="1">
      <c r="B46" s="90" t="s">
        <v>61</v>
      </c>
      <c r="C46" s="90"/>
      <c r="D46" s="90"/>
      <c r="E46" s="35">
        <v>44895</v>
      </c>
      <c r="F46" s="35">
        <v>74311</v>
      </c>
      <c r="G46" s="83" t="s">
        <v>62</v>
      </c>
      <c r="H46" s="83"/>
      <c r="I46" s="83"/>
      <c r="J46" s="36">
        <v>3825</v>
      </c>
      <c r="K46" s="36">
        <v>2265</v>
      </c>
      <c r="L46" s="37"/>
    </row>
    <row r="47" spans="2:11" ht="24" customHeight="1">
      <c r="B47" s="90" t="s">
        <v>63</v>
      </c>
      <c r="C47" s="90"/>
      <c r="D47" s="90"/>
      <c r="E47" s="35">
        <v>34662</v>
      </c>
      <c r="F47" s="35">
        <v>29949</v>
      </c>
      <c r="G47" s="88" t="s">
        <v>64</v>
      </c>
      <c r="H47" s="86"/>
      <c r="I47" s="86"/>
      <c r="J47" s="36"/>
      <c r="K47" s="36"/>
    </row>
    <row r="48" spans="2:11" ht="12.75">
      <c r="B48" s="85" t="s">
        <v>49</v>
      </c>
      <c r="C48" s="85"/>
      <c r="D48" s="85"/>
      <c r="E48" s="35">
        <f>+E46-E47</f>
        <v>10233</v>
      </c>
      <c r="F48" s="35">
        <v>44362</v>
      </c>
      <c r="G48" s="86" t="s">
        <v>65</v>
      </c>
      <c r="H48" s="86"/>
      <c r="I48" s="86"/>
      <c r="J48" s="36">
        <v>72678</v>
      </c>
      <c r="K48" s="36">
        <v>45396</v>
      </c>
    </row>
    <row r="49" spans="2:13" ht="21.75" customHeight="1">
      <c r="B49" s="87" t="s">
        <v>66</v>
      </c>
      <c r="C49" s="87"/>
      <c r="D49" s="87"/>
      <c r="E49" s="35">
        <v>868497</v>
      </c>
      <c r="F49" s="35">
        <v>774090</v>
      </c>
      <c r="G49" s="88" t="s">
        <v>67</v>
      </c>
      <c r="H49" s="86"/>
      <c r="I49" s="86"/>
      <c r="J49" s="36"/>
      <c r="K49" s="36"/>
      <c r="M49" s="37"/>
    </row>
    <row r="50" spans="2:11" ht="21.75" customHeight="1">
      <c r="B50" s="87" t="s">
        <v>68</v>
      </c>
      <c r="C50" s="87"/>
      <c r="D50" s="87"/>
      <c r="E50" s="35">
        <v>849412</v>
      </c>
      <c r="F50" s="35">
        <v>810731</v>
      </c>
      <c r="G50" s="84" t="s">
        <v>69</v>
      </c>
      <c r="H50" s="83"/>
      <c r="I50" s="83"/>
      <c r="J50" s="36"/>
      <c r="K50" s="36"/>
    </row>
    <row r="51" spans="2:11" ht="12.75">
      <c r="B51" s="82" t="s">
        <v>70</v>
      </c>
      <c r="C51" s="82"/>
      <c r="D51" s="82"/>
      <c r="E51" s="35">
        <v>19085</v>
      </c>
      <c r="F51" s="35">
        <v>-36641</v>
      </c>
      <c r="G51" s="83" t="s">
        <v>71</v>
      </c>
      <c r="H51" s="83"/>
      <c r="I51" s="83"/>
      <c r="J51" s="36"/>
      <c r="K51" s="36"/>
    </row>
    <row r="52" spans="2:11" ht="18" customHeight="1">
      <c r="B52" s="76" t="s">
        <v>72</v>
      </c>
      <c r="C52" s="76"/>
      <c r="D52" s="76"/>
      <c r="E52" s="77">
        <v>15012</v>
      </c>
      <c r="F52" s="77">
        <v>43175</v>
      </c>
      <c r="G52" s="83" t="s">
        <v>73</v>
      </c>
      <c r="H52" s="83"/>
      <c r="I52" s="83"/>
      <c r="J52" s="34"/>
      <c r="K52" s="34"/>
    </row>
    <row r="53" spans="2:11" ht="21" customHeight="1">
      <c r="B53" s="76"/>
      <c r="C53" s="76"/>
      <c r="D53" s="76"/>
      <c r="E53" s="77"/>
      <c r="F53" s="77"/>
      <c r="G53" s="84" t="s">
        <v>74</v>
      </c>
      <c r="H53" s="83"/>
      <c r="I53" s="83"/>
      <c r="J53" s="34"/>
      <c r="K53" s="34"/>
    </row>
    <row r="54" spans="2:11" ht="12.75">
      <c r="B54" s="76" t="s">
        <v>75</v>
      </c>
      <c r="C54" s="76"/>
      <c r="D54" s="76"/>
      <c r="E54" s="77">
        <f>9121-43</f>
        <v>9078</v>
      </c>
      <c r="F54" s="77">
        <v>-3690</v>
      </c>
      <c r="G54" s="78"/>
      <c r="H54" s="79"/>
      <c r="I54" s="79"/>
      <c r="J54" s="12"/>
      <c r="K54" s="12"/>
    </row>
    <row r="55" spans="2:6" ht="19.5" customHeight="1">
      <c r="B55" s="76"/>
      <c r="C55" s="76"/>
      <c r="D55" s="76"/>
      <c r="E55" s="77"/>
      <c r="F55" s="77"/>
    </row>
    <row r="56" spans="2:8" ht="12.75">
      <c r="B56" s="76" t="s">
        <v>76</v>
      </c>
      <c r="C56" s="76"/>
      <c r="D56" s="76"/>
      <c r="E56" s="80">
        <v>43175</v>
      </c>
      <c r="F56" s="77">
        <v>2844</v>
      </c>
      <c r="H56" s="37"/>
    </row>
    <row r="57" spans="2:6" ht="12.75">
      <c r="B57" s="76"/>
      <c r="C57" s="76"/>
      <c r="D57" s="76"/>
      <c r="E57" s="81"/>
      <c r="F57" s="77"/>
    </row>
    <row r="59" spans="1:11" ht="12.75">
      <c r="A59" s="66" t="s">
        <v>77</v>
      </c>
      <c r="B59" s="66"/>
      <c r="C59" s="66"/>
      <c r="D59" s="66"/>
      <c r="E59" s="66"/>
      <c r="F59" s="66"/>
      <c r="G59" s="66"/>
      <c r="H59" s="66"/>
      <c r="I59" s="66"/>
      <c r="J59" s="66"/>
      <c r="K59" s="66"/>
    </row>
    <row r="61" spans="2:24" ht="12.75">
      <c r="B61" s="13"/>
      <c r="C61" s="14"/>
      <c r="D61" s="57" t="s">
        <v>99</v>
      </c>
      <c r="E61" s="58"/>
      <c r="F61" s="58"/>
      <c r="G61" s="59"/>
      <c r="H61" s="60" t="s">
        <v>102</v>
      </c>
      <c r="I61" s="61"/>
      <c r="J61" s="61"/>
      <c r="K61" s="62"/>
      <c r="M61" s="44"/>
      <c r="N61" s="44"/>
      <c r="O61" s="51"/>
      <c r="P61" s="52"/>
      <c r="Q61" s="52"/>
      <c r="R61" s="52"/>
      <c r="S61" s="51"/>
      <c r="T61" s="52"/>
      <c r="U61" s="52"/>
      <c r="V61" s="52"/>
      <c r="W61" s="27"/>
      <c r="X61" s="27"/>
    </row>
    <row r="62" spans="2:24" ht="12.75">
      <c r="B62" s="15"/>
      <c r="C62" s="16"/>
      <c r="D62" s="17"/>
      <c r="E62" s="18"/>
      <c r="F62" s="18"/>
      <c r="G62" s="19"/>
      <c r="H62" s="17"/>
      <c r="I62" s="18"/>
      <c r="J62" s="18"/>
      <c r="K62" s="19"/>
      <c r="M62" s="44"/>
      <c r="N62" s="44"/>
      <c r="O62" s="45"/>
      <c r="P62" s="45"/>
      <c r="Q62" s="45"/>
      <c r="R62" s="45"/>
      <c r="S62" s="45"/>
      <c r="T62" s="45"/>
      <c r="U62" s="45"/>
      <c r="V62" s="45"/>
      <c r="W62" s="27"/>
      <c r="X62" s="27"/>
    </row>
    <row r="63" spans="2:24" ht="19.5">
      <c r="B63" s="20"/>
      <c r="C63" s="21"/>
      <c r="D63" s="22" t="s">
        <v>78</v>
      </c>
      <c r="E63" s="22" t="s">
        <v>79</v>
      </c>
      <c r="F63" s="22" t="s">
        <v>80</v>
      </c>
      <c r="G63" s="22" t="s">
        <v>81</v>
      </c>
      <c r="H63" s="22" t="s">
        <v>78</v>
      </c>
      <c r="I63" s="22" t="s">
        <v>79</v>
      </c>
      <c r="J63" s="22" t="s">
        <v>80</v>
      </c>
      <c r="K63" s="22" t="s">
        <v>81</v>
      </c>
      <c r="M63" s="44"/>
      <c r="N63" s="44"/>
      <c r="O63" s="45"/>
      <c r="P63" s="45"/>
      <c r="Q63" s="45"/>
      <c r="R63" s="45"/>
      <c r="S63" s="45"/>
      <c r="T63" s="45"/>
      <c r="U63" s="45"/>
      <c r="V63" s="45"/>
      <c r="W63" s="27"/>
      <c r="X63" s="27"/>
    </row>
    <row r="64" spans="2:24" ht="19.5">
      <c r="B64" s="23" t="s">
        <v>82</v>
      </c>
      <c r="C64" s="23"/>
      <c r="D64" s="43">
        <v>111112</v>
      </c>
      <c r="E64" s="43">
        <v>22475</v>
      </c>
      <c r="F64" s="43"/>
      <c r="G64" s="43">
        <f>+D64+E64</f>
        <v>133587</v>
      </c>
      <c r="H64" s="43">
        <v>133587</v>
      </c>
      <c r="I64" s="43"/>
      <c r="J64" s="43"/>
      <c r="K64" s="43">
        <f>SUM(H64:J64)</f>
        <v>133587</v>
      </c>
      <c r="M64" s="46"/>
      <c r="N64" s="46"/>
      <c r="O64" s="31"/>
      <c r="P64" s="47"/>
      <c r="Q64" s="47"/>
      <c r="R64" s="47"/>
      <c r="S64" s="47"/>
      <c r="T64" s="47"/>
      <c r="U64" s="47"/>
      <c r="V64" s="47"/>
      <c r="W64" s="27"/>
      <c r="X64" s="27"/>
    </row>
    <row r="65" spans="2:24" ht="19.5">
      <c r="B65" s="23" t="s">
        <v>83</v>
      </c>
      <c r="C65" s="23"/>
      <c r="D65" s="43">
        <v>2545</v>
      </c>
      <c r="E65" s="43"/>
      <c r="F65" s="43"/>
      <c r="G65" s="48">
        <f>+D65</f>
        <v>2545</v>
      </c>
      <c r="H65" s="48">
        <v>2545</v>
      </c>
      <c r="I65" s="43">
        <v>127</v>
      </c>
      <c r="J65" s="43"/>
      <c r="K65" s="43">
        <f>SUM(H65:J65)</f>
        <v>2672</v>
      </c>
      <c r="L65" s="37"/>
      <c r="M65" s="46"/>
      <c r="N65" s="46"/>
      <c r="O65" s="31"/>
      <c r="P65" s="47"/>
      <c r="Q65" s="47"/>
      <c r="R65" s="47"/>
      <c r="S65" s="47"/>
      <c r="T65" s="47"/>
      <c r="U65" s="47"/>
      <c r="V65" s="47"/>
      <c r="W65" s="27"/>
      <c r="X65" s="27"/>
    </row>
    <row r="66" spans="2:11" ht="29.25">
      <c r="B66" s="23" t="s">
        <v>84</v>
      </c>
      <c r="C66" s="23"/>
      <c r="D66" s="33"/>
      <c r="E66" s="33"/>
      <c r="F66" s="33"/>
      <c r="G66" s="33"/>
      <c r="H66" s="33"/>
      <c r="I66" s="33"/>
      <c r="J66" s="33"/>
      <c r="K66" s="33"/>
    </row>
    <row r="67" spans="2:13" ht="19.5">
      <c r="B67" s="23" t="s">
        <v>85</v>
      </c>
      <c r="C67" s="23"/>
      <c r="D67" s="33"/>
      <c r="E67" s="33"/>
      <c r="F67" s="33"/>
      <c r="G67" s="33"/>
      <c r="H67" s="33"/>
      <c r="I67" s="33"/>
      <c r="J67" s="33"/>
      <c r="K67" s="33"/>
      <c r="M67" s="41"/>
    </row>
    <row r="68" spans="2:11" ht="12.75">
      <c r="B68" s="23" t="s">
        <v>86</v>
      </c>
      <c r="C68" s="23"/>
      <c r="D68" s="33"/>
      <c r="E68" s="42">
        <v>5531</v>
      </c>
      <c r="F68" s="33"/>
      <c r="G68" s="42">
        <v>5531</v>
      </c>
      <c r="H68" s="42">
        <v>5531</v>
      </c>
      <c r="I68" s="42"/>
      <c r="J68" s="33">
        <v>81</v>
      </c>
      <c r="K68" s="43">
        <f>H68-J68</f>
        <v>5450</v>
      </c>
    </row>
    <row r="69" spans="2:11" ht="29.25">
      <c r="B69" s="23" t="s">
        <v>87</v>
      </c>
      <c r="C69" s="40"/>
      <c r="D69" s="42"/>
      <c r="E69" s="42"/>
      <c r="F69" s="42"/>
      <c r="G69" s="42"/>
      <c r="H69" s="42"/>
      <c r="I69" s="42"/>
      <c r="J69" s="42"/>
      <c r="K69" s="42"/>
    </row>
    <row r="70" spans="2:11" ht="19.5">
      <c r="B70" s="23" t="s">
        <v>88</v>
      </c>
      <c r="C70" s="40"/>
      <c r="D70" s="42">
        <v>5693</v>
      </c>
      <c r="E70" s="42">
        <v>72678</v>
      </c>
      <c r="F70" s="42">
        <v>5693</v>
      </c>
      <c r="G70" s="42">
        <f>+D70+E70-F70</f>
        <v>72678</v>
      </c>
      <c r="H70" s="42">
        <v>72678</v>
      </c>
      <c r="I70" s="42">
        <v>53207</v>
      </c>
      <c r="J70" s="42">
        <v>3627</v>
      </c>
      <c r="K70" s="42">
        <f>H70+I70-J70</f>
        <v>122258</v>
      </c>
    </row>
    <row r="71" spans="2:13" ht="29.25">
      <c r="B71" s="23" t="s">
        <v>89</v>
      </c>
      <c r="C71" s="23"/>
      <c r="D71" s="42"/>
      <c r="E71" s="42"/>
      <c r="F71" s="42"/>
      <c r="G71" s="42"/>
      <c r="H71" s="42"/>
      <c r="I71" s="42"/>
      <c r="J71" s="42"/>
      <c r="K71" s="42"/>
      <c r="L71" s="37"/>
      <c r="M71" s="37"/>
    </row>
    <row r="72" spans="2:11" ht="29.25">
      <c r="B72" s="24" t="s">
        <v>90</v>
      </c>
      <c r="C72" s="24"/>
      <c r="D72" s="33"/>
      <c r="E72" s="33"/>
      <c r="F72" s="33"/>
      <c r="G72" s="33"/>
      <c r="H72" s="33"/>
      <c r="I72" s="33"/>
      <c r="J72" s="33"/>
      <c r="K72" s="33"/>
    </row>
    <row r="73" spans="2:13" ht="12.75">
      <c r="B73" s="24" t="s">
        <v>91</v>
      </c>
      <c r="C73" s="24"/>
      <c r="D73" s="42">
        <f>+D64+D65+D66+D67+D68+D69+D70-D71-D72</f>
        <v>119350</v>
      </c>
      <c r="E73" s="42">
        <f>+E64+E68+E70</f>
        <v>100684</v>
      </c>
      <c r="F73" s="42">
        <f>+F70</f>
        <v>5693</v>
      </c>
      <c r="G73" s="42">
        <v>214341</v>
      </c>
      <c r="H73" s="42">
        <v>214341</v>
      </c>
      <c r="I73" s="42">
        <f>SUM(I64:I72)</f>
        <v>53334</v>
      </c>
      <c r="J73" s="42">
        <f>SUM(J64:J72)</f>
        <v>3708</v>
      </c>
      <c r="K73" s="42">
        <f>SUM(K64:K72)</f>
        <v>263967</v>
      </c>
      <c r="L73" s="37"/>
      <c r="M73" s="37"/>
    </row>
    <row r="74" spans="1:11" ht="39">
      <c r="A74" s="25"/>
      <c r="B74" s="24" t="s">
        <v>92</v>
      </c>
      <c r="C74" s="24"/>
      <c r="D74" s="39"/>
      <c r="E74" s="39"/>
      <c r="F74" s="39"/>
      <c r="G74" s="39"/>
      <c r="H74" s="39"/>
      <c r="I74" s="39"/>
      <c r="J74" s="39"/>
      <c r="K74" s="39"/>
    </row>
    <row r="75" spans="1:11" ht="6" customHeight="1">
      <c r="A75" s="63"/>
      <c r="B75" s="63"/>
      <c r="C75" s="26"/>
      <c r="D75" s="27"/>
      <c r="E75" s="27"/>
      <c r="F75" s="27"/>
      <c r="G75" s="27"/>
      <c r="H75" s="27"/>
      <c r="I75" s="27"/>
      <c r="J75" s="27"/>
      <c r="K75" s="27"/>
    </row>
    <row r="76" ht="3.75" customHeight="1"/>
    <row r="77" spans="2:11" ht="174" customHeight="1">
      <c r="B77" s="64" t="s">
        <v>103</v>
      </c>
      <c r="C77" s="65"/>
      <c r="D77" s="65"/>
      <c r="E77" s="65"/>
      <c r="F77" s="65"/>
      <c r="G77" s="65"/>
      <c r="H77" s="65"/>
      <c r="I77" s="65"/>
      <c r="J77" s="65"/>
      <c r="K77" s="65"/>
    </row>
    <row r="78" spans="2:16" ht="11.25" customHeight="1">
      <c r="B78" s="28"/>
      <c r="C78" s="29"/>
      <c r="D78" s="29"/>
      <c r="E78" s="29"/>
      <c r="F78" s="29"/>
      <c r="G78" s="29"/>
      <c r="H78" s="29"/>
      <c r="I78" s="29"/>
      <c r="J78" s="29"/>
      <c r="K78" s="29"/>
      <c r="L78" s="49"/>
      <c r="M78" s="49"/>
      <c r="N78" s="49"/>
      <c r="O78" s="49"/>
      <c r="P78" s="49"/>
    </row>
    <row r="79" spans="2:11" ht="51.75" customHeight="1">
      <c r="B79" s="70" t="s">
        <v>93</v>
      </c>
      <c r="C79" s="71"/>
      <c r="D79" s="71"/>
      <c r="E79" s="71"/>
      <c r="F79" s="71"/>
      <c r="G79" s="71"/>
      <c r="H79" s="71"/>
      <c r="I79" s="71"/>
      <c r="J79" s="71"/>
      <c r="K79" s="71"/>
    </row>
    <row r="80" spans="2:22" ht="18" customHeight="1">
      <c r="B80" s="72" t="s">
        <v>100</v>
      </c>
      <c r="C80" s="73"/>
      <c r="D80" s="73"/>
      <c r="E80" s="73"/>
      <c r="F80" s="73"/>
      <c r="G80" s="73"/>
      <c r="H80" s="73"/>
      <c r="I80" s="73"/>
      <c r="J80" s="73"/>
      <c r="K80" s="73"/>
      <c r="M80" s="53"/>
      <c r="N80" s="54"/>
      <c r="O80" s="54"/>
      <c r="P80" s="54"/>
      <c r="Q80" s="54"/>
      <c r="R80" s="54"/>
      <c r="S80" s="54"/>
      <c r="T80" s="54"/>
      <c r="U80" s="54"/>
      <c r="V80" s="54"/>
    </row>
    <row r="81" spans="2:22" ht="10.5" customHeight="1">
      <c r="B81" s="73"/>
      <c r="C81" s="73"/>
      <c r="D81" s="73"/>
      <c r="E81" s="73"/>
      <c r="F81" s="73"/>
      <c r="G81" s="73"/>
      <c r="H81" s="73"/>
      <c r="I81" s="73"/>
      <c r="J81" s="73"/>
      <c r="K81" s="73"/>
      <c r="M81" s="54"/>
      <c r="N81" s="54"/>
      <c r="O81" s="54"/>
      <c r="P81" s="54"/>
      <c r="Q81" s="54"/>
      <c r="R81" s="54"/>
      <c r="S81" s="54"/>
      <c r="T81" s="54"/>
      <c r="U81" s="54"/>
      <c r="V81" s="54"/>
    </row>
    <row r="82" spans="2:22" ht="12.75">
      <c r="B82" s="73"/>
      <c r="C82" s="73"/>
      <c r="D82" s="73"/>
      <c r="E82" s="73"/>
      <c r="F82" s="73"/>
      <c r="G82" s="73"/>
      <c r="H82" s="73"/>
      <c r="I82" s="73"/>
      <c r="J82" s="73"/>
      <c r="K82" s="73"/>
      <c r="M82" s="54"/>
      <c r="N82" s="54"/>
      <c r="O82" s="54"/>
      <c r="P82" s="54"/>
      <c r="Q82" s="54"/>
      <c r="R82" s="54"/>
      <c r="S82" s="54"/>
      <c r="T82" s="54"/>
      <c r="U82" s="54"/>
      <c r="V82" s="54"/>
    </row>
    <row r="83" spans="2:22" ht="12.75">
      <c r="B83" s="73"/>
      <c r="C83" s="73"/>
      <c r="D83" s="73"/>
      <c r="E83" s="73"/>
      <c r="F83" s="73"/>
      <c r="G83" s="73"/>
      <c r="H83" s="73"/>
      <c r="I83" s="73"/>
      <c r="J83" s="73"/>
      <c r="K83" s="73"/>
      <c r="M83" s="54"/>
      <c r="N83" s="54"/>
      <c r="O83" s="54"/>
      <c r="P83" s="54"/>
      <c r="Q83" s="54"/>
      <c r="R83" s="54"/>
      <c r="S83" s="54"/>
      <c r="T83" s="54"/>
      <c r="U83" s="54"/>
      <c r="V83" s="54"/>
    </row>
    <row r="84" spans="2:22" ht="4.5" customHeight="1">
      <c r="B84" s="73"/>
      <c r="C84" s="73"/>
      <c r="D84" s="73"/>
      <c r="E84" s="73"/>
      <c r="F84" s="73"/>
      <c r="G84" s="73"/>
      <c r="H84" s="73"/>
      <c r="I84" s="73"/>
      <c r="J84" s="73"/>
      <c r="K84" s="73"/>
      <c r="M84" s="54"/>
      <c r="N84" s="54"/>
      <c r="O84" s="54"/>
      <c r="P84" s="54"/>
      <c r="Q84" s="54"/>
      <c r="R84" s="54"/>
      <c r="S84" s="54"/>
      <c r="T84" s="54"/>
      <c r="U84" s="54"/>
      <c r="V84" s="54"/>
    </row>
    <row r="85" spans="2:22" ht="4.5" customHeight="1">
      <c r="B85" s="73"/>
      <c r="C85" s="73"/>
      <c r="D85" s="73"/>
      <c r="E85" s="73"/>
      <c r="F85" s="73"/>
      <c r="G85" s="73"/>
      <c r="H85" s="73"/>
      <c r="I85" s="73"/>
      <c r="J85" s="73"/>
      <c r="K85" s="73"/>
      <c r="M85" s="54"/>
      <c r="N85" s="54"/>
      <c r="O85" s="54"/>
      <c r="P85" s="54"/>
      <c r="Q85" s="54"/>
      <c r="R85" s="54"/>
      <c r="S85" s="54"/>
      <c r="T85" s="54"/>
      <c r="U85" s="54"/>
      <c r="V85" s="54"/>
    </row>
    <row r="86" spans="2:22" ht="2.25" customHeight="1">
      <c r="B86" s="73"/>
      <c r="C86" s="73"/>
      <c r="D86" s="73"/>
      <c r="E86" s="73"/>
      <c r="F86" s="73"/>
      <c r="G86" s="73"/>
      <c r="H86" s="73"/>
      <c r="I86" s="73"/>
      <c r="J86" s="73"/>
      <c r="K86" s="73"/>
      <c r="M86" s="54"/>
      <c r="N86" s="54"/>
      <c r="O86" s="54"/>
      <c r="P86" s="54"/>
      <c r="Q86" s="54"/>
      <c r="R86" s="54"/>
      <c r="S86" s="54"/>
      <c r="T86" s="54"/>
      <c r="U86" s="54"/>
      <c r="V86" s="54"/>
    </row>
    <row r="87" spans="2:11" ht="3.75" customHeight="1">
      <c r="B87" s="30"/>
      <c r="C87" s="30"/>
      <c r="D87" s="30"/>
      <c r="E87" s="30"/>
      <c r="F87" s="30"/>
      <c r="G87" s="30"/>
      <c r="H87" s="30"/>
      <c r="I87" s="30"/>
      <c r="J87" s="30"/>
      <c r="K87" s="30"/>
    </row>
    <row r="88" spans="2:11" ht="12.75">
      <c r="B88" s="74" t="s">
        <v>94</v>
      </c>
      <c r="C88" s="75"/>
      <c r="D88" s="75"/>
      <c r="E88" s="75"/>
      <c r="F88" s="75"/>
      <c r="G88" s="75"/>
      <c r="H88" s="75"/>
      <c r="I88" s="75"/>
      <c r="J88" s="75"/>
      <c r="K88" s="75"/>
    </row>
    <row r="89" spans="2:11" ht="12.75">
      <c r="B89" s="55" t="s">
        <v>106</v>
      </c>
      <c r="C89" s="56"/>
      <c r="D89" s="56"/>
      <c r="E89" s="56"/>
      <c r="F89" s="56"/>
      <c r="G89" s="56"/>
      <c r="H89" s="56"/>
      <c r="I89" s="56"/>
      <c r="J89" s="56"/>
      <c r="K89" s="56"/>
    </row>
    <row r="90" spans="2:11" ht="21.75" customHeight="1">
      <c r="B90" s="56"/>
      <c r="C90" s="56"/>
      <c r="D90" s="56"/>
      <c r="E90" s="56"/>
      <c r="F90" s="56"/>
      <c r="G90" s="56"/>
      <c r="H90" s="56"/>
      <c r="I90" s="56"/>
      <c r="J90" s="56"/>
      <c r="K90" s="56"/>
    </row>
    <row r="91" spans="2:11" ht="24.75" customHeight="1">
      <c r="B91" s="55" t="s">
        <v>104</v>
      </c>
      <c r="C91" s="56"/>
      <c r="D91" s="56"/>
      <c r="E91" s="56"/>
      <c r="F91" s="56"/>
      <c r="G91" s="56"/>
      <c r="H91" s="56"/>
      <c r="I91" s="56"/>
      <c r="J91" s="56"/>
      <c r="K91" s="56"/>
    </row>
    <row r="92" spans="2:11" ht="12.75">
      <c r="B92" s="56"/>
      <c r="C92" s="56"/>
      <c r="D92" s="56"/>
      <c r="E92" s="56"/>
      <c r="F92" s="56"/>
      <c r="G92" s="56"/>
      <c r="H92" s="56"/>
      <c r="I92" s="56"/>
      <c r="J92" s="56"/>
      <c r="K92" s="56"/>
    </row>
    <row r="93" spans="2:11" ht="17.25" customHeight="1">
      <c r="B93" s="56"/>
      <c r="C93" s="56"/>
      <c r="D93" s="56"/>
      <c r="E93" s="56"/>
      <c r="F93" s="56"/>
      <c r="G93" s="56"/>
      <c r="H93" s="56"/>
      <c r="I93" s="56"/>
      <c r="J93" s="56"/>
      <c r="K93" s="56"/>
    </row>
    <row r="94" spans="2:11" ht="6" customHeight="1">
      <c r="B94" s="31"/>
      <c r="C94" s="31"/>
      <c r="D94" s="31"/>
      <c r="E94" s="31"/>
      <c r="F94" s="31"/>
      <c r="G94" s="31"/>
      <c r="H94" s="31"/>
      <c r="I94" s="31"/>
      <c r="J94" s="31"/>
      <c r="K94" s="31"/>
    </row>
    <row r="95" spans="2:11" ht="12.75">
      <c r="B95" s="2"/>
      <c r="C95" s="2"/>
      <c r="D95" s="2"/>
      <c r="E95" s="2"/>
      <c r="F95" s="32"/>
      <c r="G95" s="2"/>
      <c r="H95" s="67" t="s">
        <v>107</v>
      </c>
      <c r="I95" s="68"/>
      <c r="J95" s="68"/>
      <c r="K95" s="68"/>
    </row>
    <row r="96" spans="2:11" ht="12.75">
      <c r="B96" s="2"/>
      <c r="C96" s="2"/>
      <c r="D96" s="2"/>
      <c r="E96" s="2"/>
      <c r="F96" s="32"/>
      <c r="G96" s="2"/>
      <c r="H96" s="67" t="s">
        <v>105</v>
      </c>
      <c r="I96" s="67"/>
      <c r="J96" s="67"/>
      <c r="K96" s="67"/>
    </row>
    <row r="97" spans="2:11" ht="6" customHeight="1">
      <c r="B97" s="2"/>
      <c r="C97" s="2"/>
      <c r="D97" s="2"/>
      <c r="E97" s="2"/>
      <c r="F97" s="32"/>
      <c r="G97" s="2"/>
      <c r="H97" s="1"/>
      <c r="I97" s="1"/>
      <c r="J97" s="1"/>
      <c r="K97" s="1"/>
    </row>
    <row r="98" spans="2:11" ht="12.75">
      <c r="B98" s="69"/>
      <c r="C98" s="69"/>
      <c r="D98" s="69"/>
      <c r="E98" s="69"/>
      <c r="F98" s="69"/>
      <c r="G98" s="69"/>
      <c r="H98" s="69"/>
      <c r="I98" s="69"/>
      <c r="J98" s="69"/>
      <c r="K98" s="69"/>
    </row>
    <row r="99" spans="2:11" ht="12.75">
      <c r="B99" s="69"/>
      <c r="C99" s="69"/>
      <c r="D99" s="69"/>
      <c r="E99" s="69"/>
      <c r="F99" s="69"/>
      <c r="G99" s="69"/>
      <c r="H99" s="69"/>
      <c r="I99" s="69"/>
      <c r="J99" s="69"/>
      <c r="K99" s="69"/>
    </row>
    <row r="100" spans="2:11" ht="12.75">
      <c r="B100" s="69"/>
      <c r="C100" s="69"/>
      <c r="D100" s="69"/>
      <c r="E100" s="69"/>
      <c r="F100" s="69"/>
      <c r="G100" s="69"/>
      <c r="H100" s="69"/>
      <c r="I100" s="69"/>
      <c r="J100" s="69"/>
      <c r="K100" s="69"/>
    </row>
    <row r="101" spans="2:11" ht="12.75">
      <c r="B101" s="69"/>
      <c r="C101" s="69"/>
      <c r="D101" s="69"/>
      <c r="E101" s="69"/>
      <c r="F101" s="69"/>
      <c r="G101" s="69"/>
      <c r="H101" s="69"/>
      <c r="I101" s="69"/>
      <c r="J101" s="69"/>
      <c r="K101" s="69"/>
    </row>
  </sheetData>
  <sheetProtection/>
  <mergeCells count="124">
    <mergeCell ref="B1:K1"/>
    <mergeCell ref="B2:K2"/>
    <mergeCell ref="B3:K3"/>
    <mergeCell ref="B5:K5"/>
    <mergeCell ref="B6:C6"/>
    <mergeCell ref="D6:G6"/>
    <mergeCell ref="H6:I6"/>
    <mergeCell ref="J6:K6"/>
    <mergeCell ref="B7:C7"/>
    <mergeCell ref="D7:G7"/>
    <mergeCell ref="H7:I7"/>
    <mergeCell ref="J7:K7"/>
    <mergeCell ref="B9:K9"/>
    <mergeCell ref="B11:K11"/>
    <mergeCell ref="B12:D12"/>
    <mergeCell ref="G12:I12"/>
    <mergeCell ref="B13:D13"/>
    <mergeCell ref="G13:I13"/>
    <mergeCell ref="B14:D14"/>
    <mergeCell ref="G14:I14"/>
    <mergeCell ref="B15:D15"/>
    <mergeCell ref="G15:I15"/>
    <mergeCell ref="B16:D16"/>
    <mergeCell ref="G16:I16"/>
    <mergeCell ref="B17:D18"/>
    <mergeCell ref="E17:E18"/>
    <mergeCell ref="F17:F18"/>
    <mergeCell ref="G17:I17"/>
    <mergeCell ref="G18:I18"/>
    <mergeCell ref="B19:D19"/>
    <mergeCell ref="G19:I19"/>
    <mergeCell ref="B20:D20"/>
    <mergeCell ref="G20:I20"/>
    <mergeCell ref="B21:D21"/>
    <mergeCell ref="G21:I22"/>
    <mergeCell ref="J21:J22"/>
    <mergeCell ref="K21:K22"/>
    <mergeCell ref="B22:D22"/>
    <mergeCell ref="B23:D23"/>
    <mergeCell ref="G23:I23"/>
    <mergeCell ref="B24:D24"/>
    <mergeCell ref="G24:I24"/>
    <mergeCell ref="B25:D25"/>
    <mergeCell ref="G25:I25"/>
    <mergeCell ref="B26:D26"/>
    <mergeCell ref="G26:I26"/>
    <mergeCell ref="B27:D27"/>
    <mergeCell ref="G27:I28"/>
    <mergeCell ref="J27:J28"/>
    <mergeCell ref="K27:K28"/>
    <mergeCell ref="B28:D28"/>
    <mergeCell ref="G29:I29"/>
    <mergeCell ref="B31:F32"/>
    <mergeCell ref="G31:K32"/>
    <mergeCell ref="B33:D35"/>
    <mergeCell ref="E33:E35"/>
    <mergeCell ref="F33:F35"/>
    <mergeCell ref="G33:I34"/>
    <mergeCell ref="J33:J34"/>
    <mergeCell ref="K33:K34"/>
    <mergeCell ref="G35:I35"/>
    <mergeCell ref="B36:D36"/>
    <mergeCell ref="G36:I36"/>
    <mergeCell ref="B37:D37"/>
    <mergeCell ref="G37:I37"/>
    <mergeCell ref="B38:D38"/>
    <mergeCell ref="G38:I38"/>
    <mergeCell ref="B39:D40"/>
    <mergeCell ref="E39:E40"/>
    <mergeCell ref="F39:F40"/>
    <mergeCell ref="G39:I39"/>
    <mergeCell ref="G40:I40"/>
    <mergeCell ref="B41:D41"/>
    <mergeCell ref="G41:I41"/>
    <mergeCell ref="B42:D42"/>
    <mergeCell ref="G42:I42"/>
    <mergeCell ref="B43:D43"/>
    <mergeCell ref="G43:I43"/>
    <mergeCell ref="B44:D45"/>
    <mergeCell ref="E44:E45"/>
    <mergeCell ref="F44:F45"/>
    <mergeCell ref="G44:I45"/>
    <mergeCell ref="J44:J45"/>
    <mergeCell ref="K44:K45"/>
    <mergeCell ref="B46:D46"/>
    <mergeCell ref="G46:I46"/>
    <mergeCell ref="B47:D47"/>
    <mergeCell ref="G47:I47"/>
    <mergeCell ref="B48:D48"/>
    <mergeCell ref="G48:I48"/>
    <mergeCell ref="B49:D49"/>
    <mergeCell ref="G49:I49"/>
    <mergeCell ref="B50:D50"/>
    <mergeCell ref="G50:I50"/>
    <mergeCell ref="B51:D51"/>
    <mergeCell ref="G51:I51"/>
    <mergeCell ref="B52:D53"/>
    <mergeCell ref="E52:E53"/>
    <mergeCell ref="F52:F53"/>
    <mergeCell ref="G52:I52"/>
    <mergeCell ref="G53:I53"/>
    <mergeCell ref="B54:D55"/>
    <mergeCell ref="E54:E55"/>
    <mergeCell ref="F54:F55"/>
    <mergeCell ref="G54:I54"/>
    <mergeCell ref="B56:D57"/>
    <mergeCell ref="E56:E57"/>
    <mergeCell ref="F56:F57"/>
    <mergeCell ref="A59:K59"/>
    <mergeCell ref="H95:K95"/>
    <mergeCell ref="H96:K96"/>
    <mergeCell ref="B98:K101"/>
    <mergeCell ref="B79:K79"/>
    <mergeCell ref="B80:K86"/>
    <mergeCell ref="B88:K88"/>
    <mergeCell ref="B89:K90"/>
    <mergeCell ref="O61:R61"/>
    <mergeCell ref="S61:V61"/>
    <mergeCell ref="M80:V86"/>
    <mergeCell ref="B91:K93"/>
    <mergeCell ref="D61:G61"/>
    <mergeCell ref="H61:K61"/>
    <mergeCell ref="A75:B75"/>
    <mergeCell ref="B77:K77"/>
  </mergeCells>
  <printOptions/>
  <pageMargins left="0.5" right="0.31"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vvinfo</dc:creator>
  <cp:keywords/>
  <dc:description/>
  <cp:lastModifiedBy>marijab</cp:lastModifiedBy>
  <cp:lastPrinted>2009-07-06T14:04:08Z</cp:lastPrinted>
  <dcterms:created xsi:type="dcterms:W3CDTF">2007-06-27T11:29:40Z</dcterms:created>
  <dcterms:modified xsi:type="dcterms:W3CDTF">2009-07-27T09:02:59Z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