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<sst xmlns="http://schemas.openxmlformats.org/spreadsheetml/2006/main" count="145" uniqueCount="137">
  <si>
    <t>Na osnovu člana 67.st.1 Zakona o tržištu hartija od vrednosti i drugih finansijskih instrumenata</t>
  </si>
  <si>
    <t>(Sl.glasnik br.47/06) i odredaba Pravilnika o sadržini i načinu izveštavanja javnih društava i obaveštavanju</t>
  </si>
  <si>
    <t>o posedovanju akcija sa pravom glasa</t>
  </si>
  <si>
    <t>VRŠI OBJAVLJIVANJE</t>
  </si>
  <si>
    <t>I  OPŠTI PODACI</t>
  </si>
  <si>
    <t>Sedište i adresa</t>
  </si>
  <si>
    <t>Matični broj</t>
  </si>
  <si>
    <t>PIB</t>
  </si>
  <si>
    <t>Broj akcija
na dan 31.12.2006.god.</t>
  </si>
  <si>
    <t>Učešće u osnovnom
kapitalu %</t>
  </si>
  <si>
    <t>ISIN broj</t>
  </si>
  <si>
    <t>CIF kod</t>
  </si>
  <si>
    <t>II  PODACI O UPRAVI DRUŠTVA</t>
  </si>
  <si>
    <t>Uprava konstatuje da se poslovanje
obavljalo u skladu sa usvojenom 
poslovnom politikom.</t>
  </si>
  <si>
    <t>u 000 RSD</t>
  </si>
  <si>
    <t>Ukupan prihod</t>
  </si>
  <si>
    <t>Ukupan rashod</t>
  </si>
  <si>
    <t>Bruto dobit</t>
  </si>
  <si>
    <t>Poslovni prihodi</t>
  </si>
  <si>
    <t>Ostali poslovni prihodi</t>
  </si>
  <si>
    <t>Ekonomičnost poslovanja
poslovni prihodi/poslovni rashodi %</t>
  </si>
  <si>
    <t>Likvidnost I stepena
gotovina /kratkoročne obaveze %</t>
  </si>
  <si>
    <t>Neto obrtni kapital
obrtna imovina-kratkoročne obaveze</t>
  </si>
  <si>
    <t>Cena akcija     nominalna vrednost</t>
  </si>
  <si>
    <t>Najviša cena u izveštajnom periodu</t>
  </si>
  <si>
    <t>Najmanja cena u izveštajnom periodu</t>
  </si>
  <si>
    <t>Tržišna kapitalizacija u 000 RSD</t>
  </si>
  <si>
    <t>-</t>
  </si>
  <si>
    <t>Dobitak po akciji
neto dobitak/broj akcija</t>
  </si>
  <si>
    <t>Prihodi od prodaje proizvoda i usluga na
domaćem tržištu</t>
  </si>
  <si>
    <t>nema</t>
  </si>
  <si>
    <t>Beogradska berza ad, Beograd 
Omladinskih brigada br.1</t>
  </si>
  <si>
    <t>Generalni direktor</t>
  </si>
  <si>
    <r>
      <t>1</t>
    </r>
    <r>
      <rPr>
        <sz val="10"/>
        <rFont val="Arial"/>
        <family val="0"/>
      </rPr>
      <t>.Poslovno ime</t>
    </r>
  </si>
  <si>
    <r>
      <t>2</t>
    </r>
    <r>
      <rPr>
        <sz val="10"/>
        <rFont val="Arial"/>
        <family val="0"/>
      </rPr>
      <t>.Web site i 
e-mail adresa</t>
    </r>
  </si>
  <si>
    <r>
      <t>4</t>
    </r>
    <r>
      <rPr>
        <sz val="10"/>
        <rFont val="Arial"/>
        <family val="0"/>
      </rPr>
      <t>.Delatnost(šifra i opis)</t>
    </r>
  </si>
  <si>
    <r>
      <t>5</t>
    </r>
    <r>
      <rPr>
        <sz val="10"/>
        <rFont val="Arial"/>
        <family val="0"/>
      </rPr>
      <t>.Broj zaposlenih</t>
    </r>
  </si>
  <si>
    <r>
      <t>6</t>
    </r>
    <r>
      <rPr>
        <sz val="10"/>
        <rFont val="Arial"/>
        <family val="0"/>
      </rPr>
      <t>.Broj akcionara na dan 
31.12.2006.god</t>
    </r>
  </si>
  <si>
    <r>
      <t>7</t>
    </r>
    <r>
      <rPr>
        <sz val="10"/>
        <rFont val="Arial"/>
        <family val="0"/>
      </rPr>
      <t>.Deset najvećih akcionara</t>
    </r>
  </si>
  <si>
    <r>
      <t>8</t>
    </r>
    <r>
      <rPr>
        <sz val="10"/>
        <rFont val="Arial"/>
        <family val="0"/>
      </rPr>
      <t>.Vrednost osnovnog kapitala 
( 000 RSD)</t>
    </r>
  </si>
  <si>
    <r>
      <t>9</t>
    </r>
    <r>
      <rPr>
        <sz val="10"/>
        <rFont val="Arial"/>
        <family val="0"/>
      </rPr>
      <t>.Podaci o akcijama na dan
31.12.2006
Broj izdatih akcija(obične)</t>
    </r>
  </si>
  <si>
    <r>
      <t>10</t>
    </r>
    <r>
      <rPr>
        <sz val="10"/>
        <rFont val="Arial"/>
        <family val="0"/>
      </rPr>
      <t>.Podaci o zavisnim društvima</t>
    </r>
  </si>
  <si>
    <r>
      <t>11</t>
    </r>
    <r>
      <rPr>
        <sz val="10"/>
        <rFont val="Arial"/>
        <family val="0"/>
      </rPr>
      <t>.Poslovno ime,sedište i adresa
revizorske kuće koja je revidirala
poslednji finansijski izveštaj</t>
    </r>
  </si>
  <si>
    <r>
      <t>12</t>
    </r>
    <r>
      <rPr>
        <sz val="10"/>
        <rFont val="Arial"/>
        <family val="0"/>
      </rPr>
      <t>.Poslovno ime organizovanog
tržišta na koje su uključene 
akcije</t>
    </r>
  </si>
  <si>
    <r>
      <t>1</t>
    </r>
    <r>
      <rPr>
        <sz val="10"/>
        <rFont val="Arial"/>
        <family val="0"/>
      </rPr>
      <t>.Članovi uprave</t>
    </r>
  </si>
  <si>
    <r>
      <t>2</t>
    </r>
    <r>
      <rPr>
        <sz val="10"/>
        <rFont val="Arial"/>
        <family val="0"/>
      </rPr>
      <t>.Članovi nadzornog odbora</t>
    </r>
  </si>
  <si>
    <r>
      <t>1.</t>
    </r>
    <r>
      <rPr>
        <sz val="10"/>
        <rFont val="Arial"/>
        <family val="0"/>
      </rPr>
      <t>Izveštaj uprave o realizaciji usvojene po-
lovne politike društva</t>
    </r>
  </si>
  <si>
    <r>
      <t>2</t>
    </r>
    <r>
      <rPr>
        <sz val="10"/>
        <rFont val="Arial"/>
        <family val="0"/>
      </rPr>
      <t>.Analiza poslovanja</t>
    </r>
  </si>
  <si>
    <r>
      <t>3</t>
    </r>
    <r>
      <rPr>
        <sz val="10"/>
        <rFont val="Arial"/>
        <family val="0"/>
      </rPr>
      <t>.Informacije o ostvarenjima društva po 
segmentima u skladu sa zahtevima MRS 14</t>
    </r>
  </si>
  <si>
    <r>
      <t>4</t>
    </r>
    <r>
      <rPr>
        <sz val="10"/>
        <rFont val="Arial"/>
        <family val="0"/>
      </rPr>
      <t>.Promene veće od 10 % u odnosu na pret
hodnu godinu</t>
    </r>
  </si>
  <si>
    <r>
      <t>5</t>
    </r>
    <r>
      <rPr>
        <sz val="10"/>
        <rFont val="Arial"/>
        <family val="0"/>
      </rPr>
      <t>.Navesti slučajeve kod kojih  postoji neiz-
vesnost  naplate prihoda ili mogućih troško
va koji mogu značajno uticati na finansijsku 
poziciju Društva</t>
    </r>
  </si>
  <si>
    <r>
      <t>6</t>
    </r>
    <r>
      <rPr>
        <sz val="10"/>
        <rFont val="Arial"/>
        <family val="0"/>
      </rPr>
      <t>. Sopstvene akcije</t>
    </r>
  </si>
  <si>
    <r>
      <t>8</t>
    </r>
    <r>
      <rPr>
        <sz val="10"/>
        <rFont val="Arial"/>
        <family val="0"/>
      </rPr>
      <t>.Navesti iznos ,način formiranja i upotrebu
rezervi u poslednje dve godine</t>
    </r>
  </si>
  <si>
    <r>
      <t>9</t>
    </r>
    <r>
      <rPr>
        <sz val="10"/>
        <rFont val="Arial"/>
        <family val="0"/>
      </rPr>
      <t>.Bitni poslovni događaji koji su se desili
od dana bilansa do dana podnošenja izve-
štaja</t>
    </r>
  </si>
  <si>
    <t>Isplaćene bruto dividende u 000 RSD</t>
  </si>
  <si>
    <t>Rentabilnost poslovanja
iskazana dobit/ukupni prihodi %</t>
  </si>
  <si>
    <t>Likvidnost
obrtna imovina/ obaveze</t>
  </si>
  <si>
    <t>Prinos na ukupan kapital
bruto dobitak/sopstveni kapital %</t>
  </si>
  <si>
    <t>Neto prinos na sopstveni kapital
neto dobitak/kapital %</t>
  </si>
  <si>
    <t>Poslovni neto dobitak
neto dobitak/poslovni prihodi  %</t>
  </si>
  <si>
    <t>Stepen zaduženosti
ukupne  obaveze/uk.pasiva%</t>
  </si>
  <si>
    <t>Likvidnost II stepena
obrtna imovina-zalihe/kratkoročne obaveze %</t>
  </si>
  <si>
    <t xml:space="preserve">Glavni kupci: </t>
  </si>
  <si>
    <t>Glavni dobavljači:</t>
  </si>
  <si>
    <t>ESVUFR</t>
  </si>
  <si>
    <t>Preduzeće je vršilo ulaganja u razvoj osnovne delatnosti</t>
  </si>
  <si>
    <r>
      <t>7</t>
    </r>
    <r>
      <rPr>
        <sz val="10"/>
        <rFont val="Arial"/>
        <family val="0"/>
      </rPr>
      <t>.Ulaganja u istraživanje i razvoj osnovne 
delatnosti,informacione tehnologije i ljudske
resurse</t>
    </r>
  </si>
  <si>
    <r>
      <t>10</t>
    </r>
    <r>
      <rPr>
        <sz val="10"/>
        <rFont val="Arial"/>
        <family val="0"/>
      </rPr>
      <t>. Izvod iz Izveštaja ovlašćenog revizora</t>
    </r>
  </si>
  <si>
    <t>IV.Ostalo</t>
  </si>
  <si>
    <t>NAPOMENA: Društvo odgovara  za tačnost i istinitost podataka u ovom izveštaju</t>
  </si>
  <si>
    <t>Boro Jelić,dipl.ek</t>
  </si>
  <si>
    <t>Broj akcija i procenat
koje poseduje na dan
31.12.2007.</t>
  </si>
  <si>
    <t>PREDUZECE ZA PUTEVE BEOGRAD AD</t>
  </si>
  <si>
    <t>Beograd, Vidska 24</t>
  </si>
  <si>
    <t>GODIŠNJEG IZVEŠTAJA O POSLOVANJU ZA POSLOVNU 2008.GODINU</t>
  </si>
  <si>
    <t>O7014104</t>
  </si>
  <si>
    <t>www.pzpbeograd.rs                        office@pzpbeograd.rs</t>
  </si>
  <si>
    <t>45230   Izgradnja saobracajnica, aerodromskih pista I sportskih terena</t>
  </si>
  <si>
    <t>PZP BEOGRAD AD</t>
  </si>
  <si>
    <t>PRIVATIZACIONI REGISTAR</t>
  </si>
  <si>
    <t>ZB INVEST DOO ZA UPR.INV.F.</t>
  </si>
  <si>
    <t>RAIFFEISEN ZANTRALBANK</t>
  </si>
  <si>
    <t>DELTA REAL ESTATE DOO</t>
  </si>
  <si>
    <t>SOCIETE GENARALE-SPLIT</t>
  </si>
  <si>
    <t>SUPRA GROUP DOO</t>
  </si>
  <si>
    <t>ANTRACHEM ANSTALT</t>
  </si>
  <si>
    <t>FIMA VRIJEDNOSNICE DOO</t>
  </si>
  <si>
    <t>EMISSIO BROKER AD ZEMUN</t>
  </si>
  <si>
    <t>RSPZPBE00473</t>
  </si>
  <si>
    <t>Sremput-konzorcijum doo, Beograd    99.99%   mat.br.20159588</t>
  </si>
  <si>
    <t>Sremput a.d., Ruma                                51.75%   mat.br.08040664</t>
  </si>
  <si>
    <t>FAM ad, Krusevac                                    67,20%   mat.br.20047852</t>
  </si>
  <si>
    <t>Partizanski put ad, Beograd                100,00%   mat.br.07165897</t>
  </si>
  <si>
    <t>Strazevica ad, Batocina                          40,00%   mat.br.07149301</t>
  </si>
  <si>
    <t>MOORE STEPHENS                                                         Revizija I racunovodstvo                                                    Beograd, Studenski trg 4 , V i VI sprat</t>
  </si>
  <si>
    <t>Milovanovic Ljiljana</t>
  </si>
  <si>
    <t>Goranovic Ljiljana</t>
  </si>
  <si>
    <t>Krkic Predrag</t>
  </si>
  <si>
    <t>Gasevic Milutin</t>
  </si>
  <si>
    <t>Jelic Boro</t>
  </si>
  <si>
    <t>Damjanovic Dusan</t>
  </si>
  <si>
    <t>Razic Selimir</t>
  </si>
  <si>
    <t>Jevtic Dejan</t>
  </si>
  <si>
    <t>100.06%.</t>
  </si>
  <si>
    <t>2.01%.</t>
  </si>
  <si>
    <t>65.18%.</t>
  </si>
  <si>
    <t>7.81%.</t>
  </si>
  <si>
    <t>7.60%.</t>
  </si>
  <si>
    <t>0.06%.</t>
  </si>
  <si>
    <t>77.65%.</t>
  </si>
  <si>
    <t>1.02%.</t>
  </si>
  <si>
    <t xml:space="preserve"> za 2005</t>
  </si>
  <si>
    <t>za 2006</t>
  </si>
  <si>
    <t xml:space="preserve"> za 2007</t>
  </si>
  <si>
    <t>Skupština akcionara koja je održana 25.05.2009god. donela je odluku o usvajanju
finansijskog izveštaja za 2008god. I odluku o usvajanju Izveštaja o izvrsenoj reviziji FI za 2008god.</t>
  </si>
  <si>
    <t>"… Po nasem misljenju, osim za efekte koje na finansijske izvestaje imaju pitanja navedena u tacki 4., finansijski izvestaji istinito I objektivno po svim materijalno znacajnim pitanjima, prikazuju finansijko stanje Preduzeca za puteve Beograd ad, Beograd, na dan 31.decembra 2008.godine, kao i rezultat njegovog poslovanja i tokove gotovine za poslovnu godinu zavrsenu na taj dan, u skladu sa racunovodstvenim propisima vazecim u Republici Srbiji i racunovodstvenim politikama obelodanjenim u napomenama uz finansijske izvestaje."</t>
  </si>
  <si>
    <t>Rezerve se nisu povećavale u odnosu na proslu godinu.</t>
  </si>
  <si>
    <r>
      <t>3</t>
    </r>
    <r>
      <rPr>
        <sz val="10"/>
        <rFont val="Arial"/>
        <family val="0"/>
      </rPr>
      <t>. Preduzeće nema usvojen kodeks ponašanja</t>
    </r>
  </si>
  <si>
    <t>aktiva</t>
  </si>
  <si>
    <t>kapital</t>
  </si>
  <si>
    <t>obaveze</t>
  </si>
  <si>
    <t>JP Putevi Srbije, Direkcija za gradj.zemljiste Beograd, Sekretarijat za saobracaj Beograd, Europark, DIP Mladenovac, Alpine doo, JP za izgradnju Obrenovac, Jugoslavijaput, Izoteks doo, Gradhem, Blazic agencija, Direkcija za gradj.zemljiste Smederevska Palanka, Sumadija put</t>
  </si>
  <si>
    <t>Jugopetrol, Inter kop, Europark, Partizanski put, Sheer korporacija, Ingrap omni, Makpetrol, Blazic agencija, Izoteks, Monterra, Alpine pzpb, PZP Vranje, Gradcoop, Srbija sour za puteve, Putarac Dimitrijevic</t>
  </si>
  <si>
    <t xml:space="preserve">Dipl.ekonomista, Penzioner,  gp Partizanski put, PZP Beograd, </t>
  </si>
  <si>
    <t>Obrazovanje / sadašnje zaposlenje /
članstvo u UO</t>
  </si>
  <si>
    <t>Dipl.gradj.ing / zaposlen u PZP Nis-u /  Institut 1.maj Nis, GP Partizanski put, PZP Beograd, PZP Kragujevac, PZP Nis, PZP Vranje, Sremput Ruma, Vojvodinaput Backaput</t>
  </si>
  <si>
    <t>Dipl.ekonomista / zaposlen u Nemetali Topolola / FAM Krusevac, Niskogradnja Nis, GP Partizanski put, PZP Beograd, PZP Kragujevac, PZP Vranje, Sremput Ruma, Vojvodina put Backaput</t>
  </si>
  <si>
    <t>Referent / zaposlen u PZP Beogradu / PZP BEOGRAD</t>
  </si>
  <si>
    <t>Dipl.pravnik / adbokat / FAM, Niskogradnja Nis, GP Partizanski put, PZP Beograd, PZP Kragujevac, PZP Nis, PZP Vranje, Sremput Ruma, Vojovodinaput Backaput</t>
  </si>
  <si>
    <t>Obrazovanje / sadašnje zaposlenje /
članstvo u UO I NO</t>
  </si>
  <si>
    <t>Dipl.pravnik / zaposlena u PZP Nisu / Betonjerka Vl.Han, Buducnost Presevo, FAM Krusevac, Institut 1.maj Nis, Juzna Morava Nis, Niskogradnja Nis, Partizanski put, PZP Beograd, PZP Kragujevac, PZP Vranje, Sremput Ruma, Vojvodina put Backaput</t>
  </si>
  <si>
    <t>Dipl.ekonomista / zapoposlena u Emisio brokeru / Betonjerka Vladicin Han, Buducnost Presevo, GP Partizanski put, PZP Beograd, PZP Kragujevac, PZP Vranje, Sremput Ruma, Vojvodinaput Backaput</t>
  </si>
  <si>
    <t>III PODACI O POSLOVANJU DRUŠTVA U 2008.GODINI</t>
  </si>
  <si>
    <r>
      <t>3</t>
    </r>
    <r>
      <rPr>
        <sz val="9"/>
        <rFont val="Arial"/>
        <family val="2"/>
      </rPr>
      <t>.Broj i datum rešenja o upisu u registar privrednih subjekata</t>
    </r>
  </si>
  <si>
    <t>BD 20624, 27.07.2005god.</t>
  </si>
  <si>
    <t>Dipl.gradj.ing / zaposlen u PZP Beograd-u / PZP Beograd</t>
  </si>
  <si>
    <t>Zbog delimicno isplacene dividende.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</si>
</sst>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000"/>
    <numFmt numFmtId="181" formatCode="[$-409]dddd\,\ mmmm\ dd\,\ yyyy"/>
    <numFmt numFmtId="182" formatCode="[$-409]h:mm:ss\ AM/PM"/>
    <numFmt numFmtId="183" formatCode="#,##0.00000"/>
  </numFmts>
  <fonts count="25">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9"/>
      <name val="Arial"/>
      <family val="0"/>
    </font>
    <font>
      <sz val="9"/>
      <color indexed="8"/>
      <name val="Arial"/>
      <family val="0"/>
    </font>
    <font>
      <i/>
      <sz val="10"/>
      <color indexed="8"/>
      <name val="Arial"/>
      <family val="2"/>
    </font>
    <font>
      <b/>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41">
    <xf numFmtId="0" fontId="0" fillId="0" borderId="0" xfId="0" applyAlignment="1">
      <alignment/>
    </xf>
    <xf numFmtId="0" fontId="0" fillId="0" borderId="0" xfId="0" applyAlignment="1">
      <alignment/>
    </xf>
    <xf numFmtId="0" fontId="0" fillId="0" borderId="0" xfId="0" applyBorder="1" applyAlignment="1">
      <alignment horizontal="lef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3" fontId="0" fillId="0" borderId="0" xfId="0" applyNumberFormat="1" applyAlignment="1">
      <alignment/>
    </xf>
    <xf numFmtId="1" fontId="0" fillId="0" borderId="0" xfId="0" applyNumberFormat="1" applyAlignment="1">
      <alignment horizontal="center"/>
    </xf>
    <xf numFmtId="0" fontId="2" fillId="0" borderId="0" xfId="0" applyFont="1" applyBorder="1" applyAlignment="1">
      <alignment horizontal="left" wrapText="1"/>
    </xf>
    <xf numFmtId="0" fontId="0" fillId="0" borderId="0" xfId="0" applyBorder="1" applyAlignment="1">
      <alignment horizontal="center" wrapText="1"/>
    </xf>
    <xf numFmtId="0" fontId="0" fillId="0" borderId="0" xfId="0" applyBorder="1" applyAlignment="1">
      <alignment/>
    </xf>
    <xf numFmtId="0" fontId="2" fillId="24" borderId="0" xfId="0" applyFont="1" applyFill="1" applyBorder="1" applyAlignment="1">
      <alignment horizontal="left"/>
    </xf>
    <xf numFmtId="0" fontId="0" fillId="24" borderId="0" xfId="0" applyFill="1" applyBorder="1" applyAlignment="1">
      <alignment horizontal="left"/>
    </xf>
    <xf numFmtId="0" fontId="0" fillId="24" borderId="0" xfId="0" applyFill="1" applyBorder="1" applyAlignment="1">
      <alignment/>
    </xf>
    <xf numFmtId="0" fontId="2" fillId="24" borderId="0" xfId="0" applyFont="1" applyFill="1" applyBorder="1" applyAlignment="1">
      <alignment horizontal="left" wrapText="1"/>
    </xf>
    <xf numFmtId="0" fontId="20" fillId="24" borderId="0" xfId="0" applyFont="1" applyFill="1" applyBorder="1" applyAlignment="1">
      <alignment horizontal="left" wrapText="1"/>
    </xf>
    <xf numFmtId="0" fontId="20" fillId="24" borderId="0" xfId="0" applyFont="1" applyFill="1" applyBorder="1" applyAlignment="1">
      <alignment horizontal="left"/>
    </xf>
    <xf numFmtId="0" fontId="2" fillId="0" borderId="12" xfId="0" applyFont="1" applyBorder="1" applyAlignment="1">
      <alignment/>
    </xf>
    <xf numFmtId="0" fontId="0" fillId="0" borderId="13" xfId="0"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24" borderId="18" xfId="0" applyFill="1" applyBorder="1" applyAlignment="1">
      <alignment horizontal="center" wrapText="1"/>
    </xf>
    <xf numFmtId="0" fontId="0" fillId="0" borderId="18" xfId="0" applyBorder="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center"/>
    </xf>
    <xf numFmtId="0" fontId="0" fillId="24" borderId="19" xfId="0" applyFill="1" applyBorder="1" applyAlignment="1">
      <alignment horizontal="center" wrapText="1"/>
    </xf>
    <xf numFmtId="0" fontId="0" fillId="0" borderId="19" xfId="0"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24" borderId="20" xfId="0" applyFont="1" applyFill="1" applyBorder="1" applyAlignment="1">
      <alignment horizontal="left"/>
    </xf>
    <xf numFmtId="0" fontId="0" fillId="24" borderId="21" xfId="0" applyFill="1" applyBorder="1" applyAlignment="1">
      <alignment horizontal="left"/>
    </xf>
    <xf numFmtId="0" fontId="0" fillId="24" borderId="22" xfId="0" applyFill="1" applyBorder="1" applyAlignment="1">
      <alignment horizontal="left"/>
    </xf>
    <xf numFmtId="0" fontId="23" fillId="0" borderId="10" xfId="0" applyFont="1" applyBorder="1" applyAlignment="1">
      <alignment horizontal="left" vertical="justify"/>
    </xf>
    <xf numFmtId="0" fontId="23" fillId="0" borderId="0" xfId="0" applyFont="1" applyBorder="1" applyAlignment="1">
      <alignment horizontal="left" vertical="justify"/>
    </xf>
    <xf numFmtId="0" fontId="23" fillId="0" borderId="11" xfId="0" applyFont="1" applyBorder="1" applyAlignment="1">
      <alignment horizontal="left" vertical="justify"/>
    </xf>
    <xf numFmtId="0" fontId="23" fillId="0" borderId="17" xfId="0" applyFont="1" applyBorder="1" applyAlignment="1">
      <alignment horizontal="left" vertical="justify"/>
    </xf>
    <xf numFmtId="0" fontId="23" fillId="0" borderId="12" xfId="0" applyFont="1" applyBorder="1" applyAlignment="1">
      <alignment horizontal="left" vertical="justify"/>
    </xf>
    <xf numFmtId="0" fontId="23" fillId="0" borderId="13" xfId="0" applyFont="1" applyBorder="1" applyAlignment="1">
      <alignment horizontal="left" vertical="justify"/>
    </xf>
    <xf numFmtId="0" fontId="0" fillId="0" borderId="19" xfId="0" applyBorder="1" applyAlignment="1">
      <alignment horizontal="center"/>
    </xf>
    <xf numFmtId="0" fontId="2" fillId="0" borderId="23" xfId="0" applyFont="1" applyBorder="1" applyAlignment="1">
      <alignment horizontal="left" wrapText="1"/>
    </xf>
    <xf numFmtId="0" fontId="0" fillId="0" borderId="23" xfId="0" applyBorder="1" applyAlignment="1">
      <alignment horizontal="left"/>
    </xf>
    <xf numFmtId="0" fontId="0" fillId="0" borderId="23" xfId="0" applyBorder="1" applyAlignment="1">
      <alignment horizontal="center" wrapText="1"/>
    </xf>
    <xf numFmtId="0" fontId="0" fillId="0" borderId="23" xfId="0" applyBorder="1" applyAlignment="1">
      <alignment horizontal="center"/>
    </xf>
    <xf numFmtId="0" fontId="2" fillId="0" borderId="18" xfId="0" applyFont="1" applyBorder="1" applyAlignment="1">
      <alignment horizontal="left"/>
    </xf>
    <xf numFmtId="0" fontId="0" fillId="0" borderId="18" xfId="0" applyBorder="1" applyAlignment="1">
      <alignment horizontal="left"/>
    </xf>
    <xf numFmtId="0" fontId="2" fillId="0" borderId="12" xfId="0" applyFont="1" applyBorder="1" applyAlignment="1">
      <alignment horizontal="left"/>
    </xf>
    <xf numFmtId="0" fontId="0" fillId="0" borderId="18" xfId="0" applyBorder="1" applyAlignment="1">
      <alignment horizontal="center"/>
    </xf>
    <xf numFmtId="3" fontId="0" fillId="0" borderId="18" xfId="0" applyNumberFormat="1" applyBorder="1" applyAlignment="1">
      <alignment horizontal="center"/>
    </xf>
    <xf numFmtId="0" fontId="2" fillId="0" borderId="20" xfId="0" applyFont="1" applyBorder="1" applyAlignment="1">
      <alignment horizontal="left" wrapText="1"/>
    </xf>
    <xf numFmtId="0" fontId="0" fillId="0" borderId="21" xfId="0" applyBorder="1" applyAlignment="1">
      <alignment horizontal="left"/>
    </xf>
    <xf numFmtId="0" fontId="0" fillId="0" borderId="22" xfId="0" applyBorder="1" applyAlignment="1">
      <alignment horizontal="left"/>
    </xf>
    <xf numFmtId="0" fontId="2" fillId="0" borderId="14" xfId="0" applyFont="1" applyBorder="1" applyAlignment="1">
      <alignment/>
    </xf>
    <xf numFmtId="0" fontId="0" fillId="0" borderId="15" xfId="0" applyBorder="1" applyAlignment="1">
      <alignment/>
    </xf>
    <xf numFmtId="0" fontId="0" fillId="0" borderId="16" xfId="0" applyBorder="1" applyAlignment="1">
      <alignment/>
    </xf>
    <xf numFmtId="0" fontId="21" fillId="0" borderId="22" xfId="0" applyFont="1" applyBorder="1" applyAlignment="1">
      <alignment horizontal="left"/>
    </xf>
    <xf numFmtId="0" fontId="21" fillId="0" borderId="18" xfId="0" applyFont="1" applyBorder="1" applyAlignment="1">
      <alignment horizontal="left"/>
    </xf>
    <xf numFmtId="0" fontId="2" fillId="0" borderId="18" xfId="0" applyFont="1" applyBorder="1" applyAlignment="1">
      <alignment horizontal="left" wrapText="1"/>
    </xf>
    <xf numFmtId="0" fontId="0" fillId="0" borderId="18" xfId="0" applyBorder="1" applyAlignment="1">
      <alignment horizontal="left" wrapText="1"/>
    </xf>
    <xf numFmtId="0" fontId="21" fillId="0" borderId="20" xfId="0" applyFont="1" applyBorder="1" applyAlignment="1">
      <alignment horizontal="left"/>
    </xf>
    <xf numFmtId="0" fontId="21" fillId="0" borderId="21" xfId="0" applyFont="1" applyBorder="1" applyAlignment="1">
      <alignment horizontal="left"/>
    </xf>
    <xf numFmtId="180" fontId="0" fillId="0" borderId="18" xfId="0" applyNumberFormat="1" applyBorder="1" applyAlignment="1">
      <alignment horizontal="center"/>
    </xf>
    <xf numFmtId="0" fontId="2" fillId="0" borderId="20" xfId="0" applyFont="1" applyBorder="1" applyAlignment="1">
      <alignment horizontal="left"/>
    </xf>
    <xf numFmtId="0" fontId="20" fillId="24" borderId="18" xfId="0" applyFont="1" applyFill="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2" fillId="0" borderId="23" xfId="0" applyFont="1" applyBorder="1" applyAlignment="1">
      <alignment horizontal="center"/>
    </xf>
    <xf numFmtId="0" fontId="0" fillId="0" borderId="12" xfId="0" applyBorder="1" applyAlignment="1">
      <alignment horizontal="center"/>
    </xf>
    <xf numFmtId="0" fontId="2" fillId="0" borderId="17" xfId="0" applyFont="1" applyBorder="1" applyAlignment="1">
      <alignment horizontal="left"/>
    </xf>
    <xf numFmtId="0" fontId="0" fillId="0" borderId="13" xfId="0" applyBorder="1" applyAlignment="1">
      <alignment horizontal="left"/>
    </xf>
    <xf numFmtId="0" fontId="24" fillId="0" borderId="18" xfId="0" applyFont="1" applyBorder="1" applyAlignment="1">
      <alignment horizontal="left" wrapText="1"/>
    </xf>
    <xf numFmtId="0" fontId="21" fillId="0" borderId="18" xfId="0" applyFont="1" applyBorder="1" applyAlignment="1">
      <alignment horizontal="left"/>
    </xf>
    <xf numFmtId="0" fontId="0" fillId="24" borderId="18" xfId="0" applyFill="1" applyBorder="1" applyAlignment="1">
      <alignment horizontal="center"/>
    </xf>
    <xf numFmtId="0" fontId="2" fillId="0" borderId="23" xfId="0" applyFont="1" applyBorder="1" applyAlignment="1">
      <alignment horizontal="left"/>
    </xf>
    <xf numFmtId="0" fontId="0" fillId="24" borderId="14" xfId="0" applyFill="1" applyBorder="1" applyAlignment="1">
      <alignment horizontal="center" vertical="justify"/>
    </xf>
    <xf numFmtId="0" fontId="0" fillId="24" borderId="15" xfId="0" applyFill="1" applyBorder="1" applyAlignment="1">
      <alignment horizontal="center" vertical="justify"/>
    </xf>
    <xf numFmtId="0" fontId="0" fillId="24" borderId="16" xfId="0" applyFill="1" applyBorder="1" applyAlignment="1">
      <alignment horizontal="center" vertical="justify"/>
    </xf>
    <xf numFmtId="0" fontId="0" fillId="24" borderId="17" xfId="0" applyFill="1" applyBorder="1" applyAlignment="1">
      <alignment horizontal="center" vertical="justify"/>
    </xf>
    <xf numFmtId="0" fontId="0" fillId="24" borderId="12" xfId="0" applyFill="1" applyBorder="1" applyAlignment="1">
      <alignment horizontal="center" vertical="justify"/>
    </xf>
    <xf numFmtId="0" fontId="0" fillId="24" borderId="13" xfId="0" applyFill="1" applyBorder="1" applyAlignment="1">
      <alignment horizontal="center" vertical="justify"/>
    </xf>
    <xf numFmtId="0" fontId="2" fillId="0" borderId="14"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4" fontId="0" fillId="0" borderId="18" xfId="0" applyNumberFormat="1" applyBorder="1" applyAlignment="1">
      <alignment horizontal="center"/>
    </xf>
    <xf numFmtId="10" fontId="0" fillId="0" borderId="18" xfId="0" applyNumberFormat="1" applyBorder="1" applyAlignment="1">
      <alignment horizontal="center"/>
    </xf>
    <xf numFmtId="4" fontId="0" fillId="24" borderId="18" xfId="0" applyNumberFormat="1" applyFill="1" applyBorder="1" applyAlignment="1">
      <alignment horizontal="center"/>
    </xf>
    <xf numFmtId="3" fontId="0" fillId="24" borderId="18" xfId="0" applyNumberFormat="1" applyFill="1" applyBorder="1" applyAlignment="1">
      <alignment horizontal="center"/>
    </xf>
    <xf numFmtId="0" fontId="20" fillId="24" borderId="18" xfId="0" applyFont="1" applyFill="1" applyBorder="1" applyAlignment="1">
      <alignment horizontal="left" wrapText="1"/>
    </xf>
    <xf numFmtId="0" fontId="20" fillId="24" borderId="18" xfId="0" applyFont="1" applyFill="1" applyBorder="1" applyAlignment="1">
      <alignment horizontal="left"/>
    </xf>
    <xf numFmtId="183" fontId="0" fillId="0" borderId="18" xfId="0" applyNumberFormat="1" applyBorder="1" applyAlignment="1">
      <alignment horizontal="center"/>
    </xf>
    <xf numFmtId="0" fontId="21" fillId="24" borderId="20" xfId="0" applyFont="1" applyFill="1" applyBorder="1" applyAlignment="1">
      <alignment horizontal="left" wrapText="1"/>
    </xf>
    <xf numFmtId="0" fontId="21" fillId="24" borderId="21" xfId="0" applyFont="1" applyFill="1" applyBorder="1" applyAlignment="1">
      <alignment horizontal="left"/>
    </xf>
    <xf numFmtId="0" fontId="21" fillId="24" borderId="22" xfId="0" applyFont="1" applyFill="1" applyBorder="1" applyAlignment="1">
      <alignment horizontal="left"/>
    </xf>
    <xf numFmtId="0" fontId="0" fillId="0" borderId="20" xfId="0" applyBorder="1" applyAlignment="1">
      <alignment horizontal="left"/>
    </xf>
    <xf numFmtId="0" fontId="0" fillId="24" borderId="20" xfId="0" applyFill="1" applyBorder="1" applyAlignment="1">
      <alignment horizontal="left" vertical="justify" wrapText="1"/>
    </xf>
    <xf numFmtId="0" fontId="0" fillId="24" borderId="21" xfId="0" applyFill="1" applyBorder="1" applyAlignment="1">
      <alignment horizontal="left" vertical="justify" wrapText="1"/>
    </xf>
    <xf numFmtId="0" fontId="0" fillId="24" borderId="22" xfId="0" applyFill="1" applyBorder="1" applyAlignment="1">
      <alignment horizontal="left" vertical="justify" wrapText="1"/>
    </xf>
    <xf numFmtId="0" fontId="20" fillId="0" borderId="20" xfId="0" applyFont="1" applyBorder="1" applyAlignment="1">
      <alignment horizontal="left" vertical="justify"/>
    </xf>
    <xf numFmtId="0" fontId="20" fillId="0" borderId="21" xfId="0" applyFont="1" applyBorder="1" applyAlignment="1">
      <alignment horizontal="left" vertical="justify"/>
    </xf>
    <xf numFmtId="0" fontId="20" fillId="0" borderId="22" xfId="0" applyFont="1" applyBorder="1" applyAlignment="1">
      <alignment horizontal="left" vertical="justify"/>
    </xf>
    <xf numFmtId="0" fontId="0" fillId="0" borderId="15" xfId="0" applyBorder="1" applyAlignment="1">
      <alignment horizontal="center" wrapText="1"/>
    </xf>
    <xf numFmtId="0" fontId="0" fillId="0" borderId="15" xfId="0" applyBorder="1" applyAlignment="1">
      <alignment/>
    </xf>
    <xf numFmtId="0" fontId="0" fillId="0" borderId="16" xfId="0" applyBorder="1" applyAlignment="1">
      <alignment/>
    </xf>
    <xf numFmtId="0" fontId="2" fillId="0" borderId="18" xfId="0" applyFont="1" applyBorder="1" applyAlignment="1">
      <alignment horizontal="center" wrapText="1"/>
    </xf>
    <xf numFmtId="0" fontId="20" fillId="0" borderId="18" xfId="0" applyFont="1" applyBorder="1" applyAlignment="1">
      <alignment horizontal="left" wrapText="1"/>
    </xf>
    <xf numFmtId="0" fontId="20" fillId="0" borderId="18" xfId="0" applyFont="1" applyBorder="1" applyAlignment="1">
      <alignment horizontal="left"/>
    </xf>
    <xf numFmtId="0" fontId="2" fillId="0" borderId="14" xfId="0"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22" fillId="0" borderId="19" xfId="0" applyFont="1" applyBorder="1" applyAlignment="1">
      <alignment horizontal="left" wrapText="1"/>
    </xf>
    <xf numFmtId="0" fontId="22" fillId="0" borderId="19" xfId="0" applyFont="1" applyBorder="1" applyAlignment="1">
      <alignment horizontal="left"/>
    </xf>
    <xf numFmtId="0" fontId="0" fillId="0" borderId="0" xfId="0" applyBorder="1" applyAlignment="1">
      <alignment horizontal="center"/>
    </xf>
    <xf numFmtId="0" fontId="0" fillId="0" borderId="17" xfId="0" applyBorder="1" applyAlignment="1">
      <alignment horizontal="left"/>
    </xf>
    <xf numFmtId="0" fontId="0" fillId="0" borderId="12" xfId="0" applyBorder="1" applyAlignment="1">
      <alignment horizontal="lef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24" borderId="15" xfId="0" applyFill="1" applyBorder="1" applyAlignment="1">
      <alignment vertical="justify"/>
    </xf>
    <xf numFmtId="0" fontId="0" fillId="24" borderId="16" xfId="0" applyFill="1" applyBorder="1" applyAlignment="1">
      <alignment vertical="justify"/>
    </xf>
    <xf numFmtId="0" fontId="0" fillId="24" borderId="10" xfId="0" applyFill="1" applyBorder="1" applyAlignment="1">
      <alignment vertical="justify"/>
    </xf>
    <xf numFmtId="0" fontId="0" fillId="24" borderId="0" xfId="0" applyFill="1" applyBorder="1" applyAlignment="1">
      <alignment vertical="justify"/>
    </xf>
    <xf numFmtId="0" fontId="0" fillId="24" borderId="11" xfId="0" applyFill="1" applyBorder="1" applyAlignment="1">
      <alignment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39"/>
  <sheetViews>
    <sheetView tabSelected="1" zoomScalePageLayoutView="0" workbookViewId="0" topLeftCell="A109">
      <selection activeCell="G125" sqref="G125:I125"/>
    </sheetView>
  </sheetViews>
  <sheetFormatPr defaultColWidth="9.140625" defaultRowHeight="12.75"/>
  <cols>
    <col min="4" max="4" width="10.28125" style="0" customWidth="1"/>
    <col min="9" max="9" width="15.8515625" style="0" customWidth="1"/>
    <col min="11" max="11" width="18.421875" style="0" customWidth="1"/>
    <col min="12" max="12" width="20.8515625" style="0" customWidth="1"/>
  </cols>
  <sheetData>
    <row r="2" spans="1:9" ht="12.75">
      <c r="A2" s="35" t="s">
        <v>0</v>
      </c>
      <c r="B2" s="35"/>
      <c r="C2" s="35"/>
      <c r="D2" s="35"/>
      <c r="E2" s="35"/>
      <c r="F2" s="35"/>
      <c r="G2" s="35"/>
      <c r="H2" s="35"/>
      <c r="I2" s="35"/>
    </row>
    <row r="3" spans="1:9" ht="12.75">
      <c r="A3" s="35" t="s">
        <v>1</v>
      </c>
      <c r="B3" s="35"/>
      <c r="C3" s="35"/>
      <c r="D3" s="35"/>
      <c r="E3" s="35"/>
      <c r="F3" s="35"/>
      <c r="G3" s="35"/>
      <c r="H3" s="35"/>
      <c r="I3" s="35"/>
    </row>
    <row r="4" spans="1:9" ht="12.75">
      <c r="A4" s="35" t="s">
        <v>2</v>
      </c>
      <c r="B4" s="35"/>
      <c r="C4" s="35"/>
      <c r="D4" s="35"/>
      <c r="E4" s="35"/>
      <c r="F4" s="35"/>
      <c r="G4" s="35"/>
      <c r="H4" s="35"/>
      <c r="I4" s="35"/>
    </row>
    <row r="7" spans="1:9" ht="12.75">
      <c r="A7" s="36" t="s">
        <v>72</v>
      </c>
      <c r="B7" s="36"/>
      <c r="C7" s="36"/>
      <c r="D7" s="36"/>
      <c r="E7" s="36"/>
      <c r="F7" s="36"/>
      <c r="G7" s="36"/>
      <c r="H7" s="36"/>
      <c r="I7" s="36"/>
    </row>
    <row r="8" spans="1:9" ht="12.75">
      <c r="A8" s="35" t="s">
        <v>73</v>
      </c>
      <c r="B8" s="35"/>
      <c r="C8" s="35"/>
      <c r="D8" s="35"/>
      <c r="E8" s="35"/>
      <c r="F8" s="35"/>
      <c r="G8" s="35"/>
      <c r="H8" s="35"/>
      <c r="I8" s="35"/>
    </row>
    <row r="9" spans="1:9" ht="12.75">
      <c r="A9" s="36" t="s">
        <v>3</v>
      </c>
      <c r="B9" s="36"/>
      <c r="C9" s="36"/>
      <c r="D9" s="36"/>
      <c r="E9" s="36"/>
      <c r="F9" s="36"/>
      <c r="G9" s="36"/>
      <c r="H9" s="36"/>
      <c r="I9" s="36"/>
    </row>
    <row r="10" spans="1:9" ht="12.75">
      <c r="A10" s="36" t="s">
        <v>74</v>
      </c>
      <c r="B10" s="36"/>
      <c r="C10" s="36"/>
      <c r="D10" s="36"/>
      <c r="E10" s="36"/>
      <c r="F10" s="36"/>
      <c r="G10" s="36"/>
      <c r="H10" s="36"/>
      <c r="I10" s="36"/>
    </row>
    <row r="13" spans="2:9" ht="12.75">
      <c r="B13" s="62" t="s">
        <v>4</v>
      </c>
      <c r="C13" s="62"/>
      <c r="D13" s="84"/>
      <c r="E13" s="84"/>
      <c r="F13" s="84"/>
      <c r="G13" s="84"/>
      <c r="H13" s="84"/>
      <c r="I13" s="84"/>
    </row>
    <row r="14" spans="2:9" ht="12.75">
      <c r="B14" s="85" t="s">
        <v>33</v>
      </c>
      <c r="C14" s="86"/>
      <c r="D14" s="83" t="s">
        <v>72</v>
      </c>
      <c r="E14" s="83"/>
      <c r="F14" s="83"/>
      <c r="G14" s="83"/>
      <c r="H14" s="83"/>
      <c r="I14" s="83"/>
    </row>
    <row r="15" spans="2:9" ht="12.75">
      <c r="B15" s="63" t="s">
        <v>5</v>
      </c>
      <c r="C15" s="63"/>
      <c r="D15" s="31" t="s">
        <v>73</v>
      </c>
      <c r="E15" s="31"/>
      <c r="F15" s="31"/>
      <c r="G15" s="31"/>
      <c r="H15" s="31"/>
      <c r="I15" s="31"/>
    </row>
    <row r="16" spans="2:9" ht="12.75">
      <c r="B16" s="63" t="s">
        <v>6</v>
      </c>
      <c r="C16" s="63"/>
      <c r="D16" s="31" t="s">
        <v>75</v>
      </c>
      <c r="E16" s="31"/>
      <c r="F16" s="31"/>
      <c r="G16" s="31"/>
      <c r="H16" s="31"/>
      <c r="I16" s="31"/>
    </row>
    <row r="17" spans="2:9" ht="12.75">
      <c r="B17" s="63" t="s">
        <v>7</v>
      </c>
      <c r="C17" s="63"/>
      <c r="D17" s="31">
        <v>100000750</v>
      </c>
      <c r="E17" s="31"/>
      <c r="F17" s="31"/>
      <c r="G17" s="31"/>
      <c r="H17" s="31"/>
      <c r="I17" s="31"/>
    </row>
    <row r="18" spans="2:9" ht="24" customHeight="1">
      <c r="B18" s="73" t="s">
        <v>34</v>
      </c>
      <c r="C18" s="61"/>
      <c r="D18" s="30" t="s">
        <v>76</v>
      </c>
      <c r="E18" s="63"/>
      <c r="F18" s="63"/>
      <c r="G18" s="63"/>
      <c r="H18" s="63"/>
      <c r="I18" s="63"/>
    </row>
    <row r="19" spans="2:9" ht="27" customHeight="1">
      <c r="B19" s="87" t="s">
        <v>133</v>
      </c>
      <c r="C19" s="88"/>
      <c r="D19" s="88"/>
      <c r="E19" s="29" t="s">
        <v>134</v>
      </c>
      <c r="F19" s="89"/>
      <c r="G19" s="89"/>
      <c r="H19" s="89"/>
      <c r="I19" s="89"/>
    </row>
    <row r="20" spans="2:9" ht="15" customHeight="1">
      <c r="B20" s="60" t="s">
        <v>35</v>
      </c>
      <c r="C20" s="61"/>
      <c r="D20" s="61"/>
      <c r="E20" s="80" t="s">
        <v>77</v>
      </c>
      <c r="F20" s="81"/>
      <c r="G20" s="81"/>
      <c r="H20" s="81"/>
      <c r="I20" s="82"/>
    </row>
    <row r="21" spans="2:9" ht="12.75">
      <c r="B21" s="60" t="s">
        <v>36</v>
      </c>
      <c r="C21" s="61"/>
      <c r="D21" s="61"/>
      <c r="E21" s="79">
        <v>965</v>
      </c>
      <c r="F21" s="79"/>
      <c r="G21" s="79"/>
      <c r="H21" s="79"/>
      <c r="I21" s="79"/>
    </row>
    <row r="22" spans="2:9" ht="27.75" customHeight="1">
      <c r="B22" s="73" t="s">
        <v>37</v>
      </c>
      <c r="C22" s="61"/>
      <c r="D22" s="61"/>
      <c r="E22" s="79"/>
      <c r="F22" s="79"/>
      <c r="G22" s="79"/>
      <c r="H22" s="79"/>
      <c r="I22" s="79"/>
    </row>
    <row r="23" spans="2:9" ht="25.5" customHeight="1">
      <c r="B23" s="78" t="s">
        <v>38</v>
      </c>
      <c r="C23" s="66"/>
      <c r="D23" s="67"/>
      <c r="E23" s="30" t="s">
        <v>8</v>
      </c>
      <c r="F23" s="30"/>
      <c r="G23" s="30"/>
      <c r="H23" s="30" t="s">
        <v>9</v>
      </c>
      <c r="I23" s="63"/>
    </row>
    <row r="24" spans="2:9" ht="12.75">
      <c r="B24" s="61" t="s">
        <v>78</v>
      </c>
      <c r="C24" s="61"/>
      <c r="D24" s="61"/>
      <c r="E24" s="64">
        <v>12041024</v>
      </c>
      <c r="F24" s="64"/>
      <c r="G24" s="64"/>
      <c r="H24" s="77">
        <v>96.8706</v>
      </c>
      <c r="I24" s="77"/>
    </row>
    <row r="25" spans="2:9" ht="12.75">
      <c r="B25" s="61" t="s">
        <v>79</v>
      </c>
      <c r="C25" s="61"/>
      <c r="D25" s="61"/>
      <c r="E25" s="64">
        <v>189651</v>
      </c>
      <c r="F25" s="64"/>
      <c r="G25" s="64"/>
      <c r="H25" s="77">
        <v>1.52575</v>
      </c>
      <c r="I25" s="77"/>
    </row>
    <row r="26" spans="2:9" ht="12.75">
      <c r="B26" s="61" t="s">
        <v>80</v>
      </c>
      <c r="C26" s="61"/>
      <c r="D26" s="61"/>
      <c r="E26" s="64">
        <v>36005</v>
      </c>
      <c r="F26" s="64"/>
      <c r="G26" s="64"/>
      <c r="H26" s="77">
        <v>0.28966</v>
      </c>
      <c r="I26" s="77"/>
    </row>
    <row r="27" spans="2:9" ht="12.75">
      <c r="B27" s="61" t="s">
        <v>81</v>
      </c>
      <c r="C27" s="61"/>
      <c r="D27" s="61"/>
      <c r="E27" s="64">
        <v>9976</v>
      </c>
      <c r="F27" s="64"/>
      <c r="G27" s="64"/>
      <c r="H27" s="77">
        <v>0.08026</v>
      </c>
      <c r="I27" s="77"/>
    </row>
    <row r="28" spans="2:9" ht="12.75">
      <c r="B28" s="61" t="s">
        <v>82</v>
      </c>
      <c r="C28" s="61"/>
      <c r="D28" s="61"/>
      <c r="E28" s="64">
        <v>8849</v>
      </c>
      <c r="F28" s="64"/>
      <c r="G28" s="64"/>
      <c r="H28" s="77">
        <v>0.07119</v>
      </c>
      <c r="I28" s="77"/>
    </row>
    <row r="29" spans="2:9" ht="12.75">
      <c r="B29" s="61" t="s">
        <v>83</v>
      </c>
      <c r="C29" s="61"/>
      <c r="D29" s="61"/>
      <c r="E29" s="64">
        <v>3154</v>
      </c>
      <c r="F29" s="64"/>
      <c r="G29" s="64"/>
      <c r="H29" s="77">
        <v>0.02537</v>
      </c>
      <c r="I29" s="77"/>
    </row>
    <row r="30" spans="2:9" ht="12.75">
      <c r="B30" s="61" t="s">
        <v>84</v>
      </c>
      <c r="C30" s="61"/>
      <c r="D30" s="61"/>
      <c r="E30" s="64">
        <v>1399</v>
      </c>
      <c r="F30" s="64"/>
      <c r="G30" s="64"/>
      <c r="H30" s="77">
        <v>0.01126</v>
      </c>
      <c r="I30" s="77"/>
    </row>
    <row r="31" spans="2:9" ht="12.75">
      <c r="B31" s="61" t="s">
        <v>85</v>
      </c>
      <c r="C31" s="61"/>
      <c r="D31" s="61"/>
      <c r="E31" s="64">
        <v>1267</v>
      </c>
      <c r="F31" s="64"/>
      <c r="G31" s="64"/>
      <c r="H31" s="77">
        <v>0.01019</v>
      </c>
      <c r="I31" s="77"/>
    </row>
    <row r="32" spans="2:9" ht="12.75">
      <c r="B32" s="61" t="s">
        <v>86</v>
      </c>
      <c r="C32" s="61"/>
      <c r="D32" s="61"/>
      <c r="E32" s="64">
        <v>1034</v>
      </c>
      <c r="F32" s="64"/>
      <c r="G32" s="64"/>
      <c r="H32" s="77">
        <v>0.00832</v>
      </c>
      <c r="I32" s="77"/>
    </row>
    <row r="33" spans="2:9" ht="12.75">
      <c r="B33" s="61" t="s">
        <v>87</v>
      </c>
      <c r="C33" s="61"/>
      <c r="D33" s="61"/>
      <c r="E33" s="64">
        <v>885</v>
      </c>
      <c r="F33" s="64"/>
      <c r="G33" s="64"/>
      <c r="H33" s="77">
        <v>0.00712</v>
      </c>
      <c r="I33" s="77"/>
    </row>
    <row r="34" spans="2:9" ht="25.5" customHeight="1">
      <c r="B34" s="65" t="s">
        <v>39</v>
      </c>
      <c r="C34" s="66"/>
      <c r="D34" s="67"/>
      <c r="E34" s="64">
        <f>12430009*120</f>
        <v>1491601080</v>
      </c>
      <c r="F34" s="63"/>
      <c r="G34" s="63"/>
      <c r="H34" s="63"/>
      <c r="I34" s="63"/>
    </row>
    <row r="35" spans="2:9" ht="37.5" customHeight="1">
      <c r="B35" s="73" t="s">
        <v>40</v>
      </c>
      <c r="C35" s="61"/>
      <c r="D35" s="61"/>
      <c r="E35" s="64">
        <v>12430009</v>
      </c>
      <c r="F35" s="63"/>
      <c r="G35" s="63"/>
      <c r="H35" s="63"/>
      <c r="I35" s="63"/>
    </row>
    <row r="36" spans="2:9" ht="12.75">
      <c r="B36" s="63" t="s">
        <v>10</v>
      </c>
      <c r="C36" s="63"/>
      <c r="D36" s="63"/>
      <c r="E36" s="63" t="s">
        <v>88</v>
      </c>
      <c r="F36" s="63"/>
      <c r="G36" s="63"/>
      <c r="H36" s="63"/>
      <c r="I36" s="63"/>
    </row>
    <row r="37" spans="2:9" ht="12.75">
      <c r="B37" s="55" t="s">
        <v>11</v>
      </c>
      <c r="C37" s="55"/>
      <c r="D37" s="55"/>
      <c r="E37" s="63" t="s">
        <v>64</v>
      </c>
      <c r="F37" s="63"/>
      <c r="G37" s="63"/>
      <c r="H37" s="63"/>
      <c r="I37" s="63"/>
    </row>
    <row r="38" spans="2:9" ht="12.75">
      <c r="B38" s="68" t="s">
        <v>41</v>
      </c>
      <c r="C38" s="69"/>
      <c r="D38" s="70"/>
      <c r="E38" s="71" t="s">
        <v>89</v>
      </c>
      <c r="F38" s="72"/>
      <c r="G38" s="72"/>
      <c r="H38" s="72"/>
      <c r="I38" s="72"/>
    </row>
    <row r="39" spans="2:9" ht="12.75">
      <c r="B39" s="6"/>
      <c r="C39" s="5"/>
      <c r="D39" s="7"/>
      <c r="E39" s="75" t="s">
        <v>90</v>
      </c>
      <c r="F39" s="76"/>
      <c r="G39" s="76"/>
      <c r="H39" s="76"/>
      <c r="I39" s="71"/>
    </row>
    <row r="40" spans="2:9" ht="12.75">
      <c r="B40" s="6"/>
      <c r="C40" s="5"/>
      <c r="D40" s="7"/>
      <c r="E40" s="75" t="s">
        <v>91</v>
      </c>
      <c r="F40" s="76"/>
      <c r="G40" s="76"/>
      <c r="H40" s="76"/>
      <c r="I40" s="71"/>
    </row>
    <row r="41" spans="2:9" ht="12.75">
      <c r="B41" s="6"/>
      <c r="C41" s="5"/>
      <c r="D41" s="7"/>
      <c r="E41" s="75" t="s">
        <v>92</v>
      </c>
      <c r="F41" s="76"/>
      <c r="G41" s="76"/>
      <c r="H41" s="76"/>
      <c r="I41" s="71"/>
    </row>
    <row r="42" spans="2:9" ht="12.75">
      <c r="B42" s="6"/>
      <c r="C42" s="5"/>
      <c r="D42" s="7"/>
      <c r="E42" s="75" t="s">
        <v>93</v>
      </c>
      <c r="F42" s="76"/>
      <c r="G42" s="76"/>
      <c r="H42" s="76"/>
      <c r="I42" s="71"/>
    </row>
    <row r="43" spans="2:9" ht="39" customHeight="1">
      <c r="B43" s="73" t="s">
        <v>42</v>
      </c>
      <c r="C43" s="74"/>
      <c r="D43" s="74"/>
      <c r="E43" s="30" t="s">
        <v>94</v>
      </c>
      <c r="F43" s="63"/>
      <c r="G43" s="63"/>
      <c r="H43" s="63"/>
      <c r="I43" s="63"/>
    </row>
    <row r="44" spans="2:9" ht="37.5" customHeight="1">
      <c r="B44" s="65" t="s">
        <v>43</v>
      </c>
      <c r="C44" s="66"/>
      <c r="D44" s="67"/>
      <c r="E44" s="30" t="s">
        <v>31</v>
      </c>
      <c r="F44" s="63"/>
      <c r="G44" s="63"/>
      <c r="H44" s="63"/>
      <c r="I44" s="63"/>
    </row>
    <row r="45" spans="2:9" s="14" customFormat="1" ht="37.5" customHeight="1">
      <c r="B45" s="12"/>
      <c r="C45" s="2"/>
      <c r="D45" s="2"/>
      <c r="E45" s="13"/>
      <c r="F45" s="4"/>
      <c r="G45" s="4"/>
      <c r="H45" s="4"/>
      <c r="I45" s="4"/>
    </row>
    <row r="46" spans="2:9" s="14" customFormat="1" ht="37.5" customHeight="1">
      <c r="B46" s="12"/>
      <c r="C46" s="2"/>
      <c r="D46" s="2"/>
      <c r="E46" s="13"/>
      <c r="F46" s="4"/>
      <c r="G46" s="4"/>
      <c r="H46" s="4"/>
      <c r="I46" s="4"/>
    </row>
    <row r="47" spans="2:9" ht="14.25" customHeight="1">
      <c r="B47" s="8" t="s">
        <v>12</v>
      </c>
      <c r="C47" s="8"/>
      <c r="D47" s="8"/>
      <c r="E47" s="9"/>
      <c r="F47" s="84"/>
      <c r="G47" s="84"/>
      <c r="H47" s="84"/>
      <c r="I47" s="84"/>
    </row>
    <row r="48" spans="2:9" ht="41.25" customHeight="1">
      <c r="B48" s="90" t="s">
        <v>44</v>
      </c>
      <c r="C48" s="57"/>
      <c r="D48" s="57"/>
      <c r="E48" s="58" t="s">
        <v>124</v>
      </c>
      <c r="F48" s="59"/>
      <c r="G48" s="59"/>
      <c r="H48" s="58" t="s">
        <v>71</v>
      </c>
      <c r="I48" s="59"/>
    </row>
    <row r="49" spans="2:9" ht="12.75">
      <c r="B49" s="37" t="s">
        <v>98</v>
      </c>
      <c r="C49" s="38"/>
      <c r="D49" s="39"/>
      <c r="E49" s="91" t="s">
        <v>125</v>
      </c>
      <c r="F49" s="92"/>
      <c r="G49" s="93"/>
      <c r="H49" s="43" t="s">
        <v>27</v>
      </c>
      <c r="I49" s="44"/>
    </row>
    <row r="50" spans="2:9" ht="68.25" customHeight="1">
      <c r="B50" s="40"/>
      <c r="C50" s="41"/>
      <c r="D50" s="42"/>
      <c r="E50" s="94"/>
      <c r="F50" s="95"/>
      <c r="G50" s="96"/>
      <c r="H50" s="45"/>
      <c r="I50" s="22"/>
    </row>
    <row r="51" spans="2:9" ht="12.75">
      <c r="B51" s="37" t="s">
        <v>100</v>
      </c>
      <c r="C51" s="38"/>
      <c r="D51" s="39"/>
      <c r="E51" s="91" t="s">
        <v>135</v>
      </c>
      <c r="F51" s="92"/>
      <c r="G51" s="93"/>
      <c r="H51" s="43" t="s">
        <v>27</v>
      </c>
      <c r="I51" s="44"/>
    </row>
    <row r="52" spans="2:9" ht="16.5" customHeight="1">
      <c r="B52" s="40"/>
      <c r="C52" s="41"/>
      <c r="D52" s="42"/>
      <c r="E52" s="94"/>
      <c r="F52" s="95"/>
      <c r="G52" s="96"/>
      <c r="H52" s="45"/>
      <c r="I52" s="22"/>
    </row>
    <row r="53" spans="2:9" ht="12.75">
      <c r="B53" s="37" t="s">
        <v>99</v>
      </c>
      <c r="C53" s="38"/>
      <c r="D53" s="39"/>
      <c r="E53" s="91" t="s">
        <v>126</v>
      </c>
      <c r="F53" s="92"/>
      <c r="G53" s="93"/>
      <c r="H53" s="43" t="s">
        <v>27</v>
      </c>
      <c r="I53" s="44"/>
    </row>
    <row r="54" spans="2:9" ht="81.75" customHeight="1">
      <c r="B54" s="40"/>
      <c r="C54" s="41"/>
      <c r="D54" s="42"/>
      <c r="E54" s="94"/>
      <c r="F54" s="95"/>
      <c r="G54" s="96"/>
      <c r="H54" s="45"/>
      <c r="I54" s="22"/>
    </row>
    <row r="55" spans="2:9" ht="12.75">
      <c r="B55" s="37" t="s">
        <v>101</v>
      </c>
      <c r="C55" s="38"/>
      <c r="D55" s="39"/>
      <c r="E55" s="91" t="s">
        <v>127</v>
      </c>
      <c r="F55" s="92"/>
      <c r="G55" s="93"/>
      <c r="H55" s="43" t="s">
        <v>27</v>
      </c>
      <c r="I55" s="44"/>
    </row>
    <row r="56" spans="2:9" ht="13.5" customHeight="1">
      <c r="B56" s="40"/>
      <c r="C56" s="41"/>
      <c r="D56" s="42"/>
      <c r="E56" s="94"/>
      <c r="F56" s="95"/>
      <c r="G56" s="96"/>
      <c r="H56" s="45"/>
      <c r="I56" s="22"/>
    </row>
    <row r="57" spans="2:9" ht="12.75">
      <c r="B57" s="37" t="s">
        <v>102</v>
      </c>
      <c r="C57" s="38"/>
      <c r="D57" s="39"/>
      <c r="E57" s="91" t="s">
        <v>128</v>
      </c>
      <c r="F57" s="136"/>
      <c r="G57" s="137"/>
      <c r="H57" s="43" t="s">
        <v>27</v>
      </c>
      <c r="I57" s="44"/>
    </row>
    <row r="58" spans="2:9" ht="68.25" customHeight="1">
      <c r="B58" s="131"/>
      <c r="C58" s="132"/>
      <c r="D58" s="133"/>
      <c r="E58" s="138"/>
      <c r="F58" s="139"/>
      <c r="G58" s="140"/>
      <c r="H58" s="134"/>
      <c r="I58" s="135"/>
    </row>
    <row r="59" spans="2:9" ht="38.25" customHeight="1">
      <c r="B59" s="97" t="s">
        <v>45</v>
      </c>
      <c r="C59" s="98"/>
      <c r="D59" s="99"/>
      <c r="E59" s="34" t="s">
        <v>129</v>
      </c>
      <c r="F59" s="55"/>
      <c r="G59" s="55"/>
      <c r="H59" s="34" t="s">
        <v>71</v>
      </c>
      <c r="I59" s="55"/>
    </row>
    <row r="60" spans="2:9" ht="12.75" customHeight="1">
      <c r="B60" s="23" t="s">
        <v>95</v>
      </c>
      <c r="C60" s="24"/>
      <c r="D60" s="25"/>
      <c r="E60" s="29" t="s">
        <v>131</v>
      </c>
      <c r="F60" s="29"/>
      <c r="G60" s="29"/>
      <c r="H60" s="30"/>
      <c r="I60" s="30"/>
    </row>
    <row r="61" spans="2:9" ht="75.75" customHeight="1">
      <c r="B61" s="26"/>
      <c r="C61" s="27"/>
      <c r="D61" s="28"/>
      <c r="E61" s="29"/>
      <c r="F61" s="29"/>
      <c r="G61" s="29"/>
      <c r="H61" s="30"/>
      <c r="I61" s="30"/>
    </row>
    <row r="62" spans="2:9" ht="12.75" customHeight="1">
      <c r="B62" s="31" t="s">
        <v>96</v>
      </c>
      <c r="C62" s="31"/>
      <c r="D62" s="31"/>
      <c r="E62" s="29" t="s">
        <v>130</v>
      </c>
      <c r="F62" s="29"/>
      <c r="G62" s="29"/>
      <c r="H62" s="30"/>
      <c r="I62" s="30"/>
    </row>
    <row r="63" spans="2:9" ht="105.75" customHeight="1">
      <c r="B63" s="31"/>
      <c r="C63" s="31"/>
      <c r="D63" s="31"/>
      <c r="E63" s="29"/>
      <c r="F63" s="29"/>
      <c r="G63" s="29"/>
      <c r="H63" s="30"/>
      <c r="I63" s="30"/>
    </row>
    <row r="64" spans="2:9" ht="12.75" customHeight="1">
      <c r="B64" s="31" t="s">
        <v>97</v>
      </c>
      <c r="C64" s="31"/>
      <c r="D64" s="31"/>
      <c r="E64" s="29" t="s">
        <v>123</v>
      </c>
      <c r="F64" s="29"/>
      <c r="G64" s="29"/>
      <c r="H64" s="30"/>
      <c r="I64" s="30"/>
    </row>
    <row r="65" spans="2:9" ht="18.75" customHeight="1">
      <c r="B65" s="32"/>
      <c r="C65" s="32"/>
      <c r="D65" s="32"/>
      <c r="E65" s="33"/>
      <c r="F65" s="33"/>
      <c r="G65" s="33"/>
      <c r="H65" s="34"/>
      <c r="I65" s="34"/>
    </row>
    <row r="66" spans="2:9" ht="12.75">
      <c r="B66" s="46" t="s">
        <v>117</v>
      </c>
      <c r="C66" s="47"/>
      <c r="D66" s="47"/>
      <c r="E66" s="47"/>
      <c r="F66" s="47"/>
      <c r="G66" s="47"/>
      <c r="H66" s="47"/>
      <c r="I66" s="48"/>
    </row>
    <row r="67" spans="2:9" s="14" customFormat="1" ht="12.75">
      <c r="B67" s="15"/>
      <c r="C67" s="16"/>
      <c r="D67" s="16"/>
      <c r="E67" s="16"/>
      <c r="F67" s="16"/>
      <c r="G67" s="16"/>
      <c r="H67" s="16"/>
      <c r="I67" s="16"/>
    </row>
    <row r="68" spans="2:9" s="14" customFormat="1" ht="12.75">
      <c r="B68" s="15"/>
      <c r="C68" s="16"/>
      <c r="D68" s="16"/>
      <c r="E68" s="16"/>
      <c r="F68" s="16"/>
      <c r="G68" s="16"/>
      <c r="H68" s="16"/>
      <c r="I68" s="16"/>
    </row>
    <row r="69" spans="2:9" s="14" customFormat="1" ht="12.75">
      <c r="B69" s="15"/>
      <c r="C69" s="16"/>
      <c r="D69" s="16"/>
      <c r="E69" s="16"/>
      <c r="F69" s="16"/>
      <c r="G69" s="16"/>
      <c r="H69" s="16"/>
      <c r="I69" s="16"/>
    </row>
    <row r="70" spans="2:9" s="14" customFormat="1" ht="12.75">
      <c r="B70" s="15"/>
      <c r="C70" s="16"/>
      <c r="D70" s="16"/>
      <c r="E70" s="16"/>
      <c r="F70" s="16"/>
      <c r="G70" s="16"/>
      <c r="H70" s="16"/>
      <c r="I70" s="16"/>
    </row>
    <row r="71" spans="2:9" s="14" customFormat="1" ht="12.75">
      <c r="B71" s="15"/>
      <c r="C71" s="16"/>
      <c r="D71" s="16"/>
      <c r="E71" s="16"/>
      <c r="F71" s="16"/>
      <c r="G71" s="16"/>
      <c r="H71" s="16"/>
      <c r="I71" s="16"/>
    </row>
    <row r="72" spans="2:9" s="14" customFormat="1" ht="12.75">
      <c r="B72" s="15"/>
      <c r="C72" s="16"/>
      <c r="D72" s="16"/>
      <c r="E72" s="16"/>
      <c r="F72" s="16"/>
      <c r="G72" s="16"/>
      <c r="H72" s="16"/>
      <c r="I72" s="16"/>
    </row>
    <row r="73" spans="2:9" s="14" customFormat="1" ht="12.75">
      <c r="B73" s="15"/>
      <c r="C73" s="16"/>
      <c r="D73" s="16"/>
      <c r="E73" s="16"/>
      <c r="F73" s="16"/>
      <c r="G73" s="16"/>
      <c r="H73" s="16"/>
      <c r="I73" s="16"/>
    </row>
    <row r="74" spans="2:9" s="14" customFormat="1" ht="12.75">
      <c r="B74" s="15"/>
      <c r="C74" s="16"/>
      <c r="D74" s="16"/>
      <c r="E74" s="16"/>
      <c r="F74" s="16"/>
      <c r="G74" s="16"/>
      <c r="H74" s="16"/>
      <c r="I74" s="16"/>
    </row>
    <row r="75" spans="2:9" s="14" customFormat="1" ht="12.75">
      <c r="B75" s="15"/>
      <c r="C75" s="16"/>
      <c r="D75" s="16"/>
      <c r="E75" s="16"/>
      <c r="F75" s="16"/>
      <c r="G75" s="16"/>
      <c r="H75" s="16"/>
      <c r="I75" s="16"/>
    </row>
    <row r="76" spans="2:9" ht="12.75">
      <c r="B76" s="62" t="s">
        <v>132</v>
      </c>
      <c r="C76" s="62"/>
      <c r="D76" s="62"/>
      <c r="E76" s="62"/>
      <c r="F76" s="62"/>
      <c r="G76" s="62"/>
      <c r="H76" s="62"/>
      <c r="I76" s="9"/>
    </row>
    <row r="77" spans="2:9" ht="38.25" customHeight="1">
      <c r="B77" s="56" t="s">
        <v>46</v>
      </c>
      <c r="C77" s="57"/>
      <c r="D77" s="57"/>
      <c r="E77" s="57"/>
      <c r="F77" s="58" t="s">
        <v>13</v>
      </c>
      <c r="G77" s="59"/>
      <c r="H77" s="59"/>
      <c r="I77" s="59"/>
    </row>
    <row r="78" spans="2:9" ht="12.75">
      <c r="B78" s="60" t="s">
        <v>47</v>
      </c>
      <c r="C78" s="61"/>
      <c r="D78" s="61"/>
      <c r="E78" s="61"/>
      <c r="F78" s="63" t="s">
        <v>14</v>
      </c>
      <c r="G78" s="63"/>
      <c r="H78" s="63"/>
      <c r="I78" s="63"/>
    </row>
    <row r="79" spans="2:9" ht="12.75">
      <c r="B79" s="63" t="s">
        <v>15</v>
      </c>
      <c r="C79" s="63"/>
      <c r="D79" s="63"/>
      <c r="E79" s="63"/>
      <c r="F79" s="64">
        <f>6321382+405636+1505728</f>
        <v>8232746</v>
      </c>
      <c r="G79" s="64"/>
      <c r="H79" s="64"/>
      <c r="I79" s="64"/>
    </row>
    <row r="80" spans="2:9" ht="12.75">
      <c r="B80" s="63" t="s">
        <v>16</v>
      </c>
      <c r="C80" s="63"/>
      <c r="D80" s="63"/>
      <c r="E80" s="63"/>
      <c r="F80" s="64">
        <f>6317863+1016369+728215</f>
        <v>8062447</v>
      </c>
      <c r="G80" s="64"/>
      <c r="H80" s="64"/>
      <c r="I80" s="64"/>
    </row>
    <row r="81" spans="2:9" ht="12.75">
      <c r="B81" s="63" t="s">
        <v>17</v>
      </c>
      <c r="C81" s="63"/>
      <c r="D81" s="63"/>
      <c r="E81" s="63"/>
      <c r="F81" s="64">
        <v>170299</v>
      </c>
      <c r="G81" s="64"/>
      <c r="H81" s="64"/>
      <c r="I81" s="64"/>
    </row>
    <row r="82" spans="2:9" ht="12.75">
      <c r="B82" s="63" t="s">
        <v>18</v>
      </c>
      <c r="C82" s="63"/>
      <c r="D82" s="63"/>
      <c r="E82" s="63"/>
      <c r="F82" s="64">
        <v>6321382</v>
      </c>
      <c r="G82" s="64"/>
      <c r="H82" s="64"/>
      <c r="I82" s="64"/>
    </row>
    <row r="83" spans="2:9" ht="12.75">
      <c r="B83" s="63" t="s">
        <v>19</v>
      </c>
      <c r="C83" s="63"/>
      <c r="D83" s="63"/>
      <c r="E83" s="63"/>
      <c r="F83" s="64">
        <v>1285</v>
      </c>
      <c r="G83" s="64"/>
      <c r="H83" s="64"/>
      <c r="I83" s="64"/>
    </row>
    <row r="84" spans="2:9" ht="27" customHeight="1">
      <c r="B84" s="30" t="s">
        <v>20</v>
      </c>
      <c r="C84" s="63"/>
      <c r="D84" s="63"/>
      <c r="E84" s="63"/>
      <c r="F84" s="100" t="s">
        <v>103</v>
      </c>
      <c r="G84" s="100"/>
      <c r="H84" s="100"/>
      <c r="I84" s="100"/>
    </row>
    <row r="85" spans="2:9" ht="26.25" customHeight="1">
      <c r="B85" s="30" t="s">
        <v>55</v>
      </c>
      <c r="C85" s="63"/>
      <c r="D85" s="63"/>
      <c r="E85" s="63"/>
      <c r="F85" s="100" t="s">
        <v>104</v>
      </c>
      <c r="G85" s="100"/>
      <c r="H85" s="100"/>
      <c r="I85" s="100"/>
    </row>
    <row r="86" spans="2:9" ht="27.75" customHeight="1">
      <c r="B86" s="30" t="s">
        <v>56</v>
      </c>
      <c r="C86" s="63"/>
      <c r="D86" s="63"/>
      <c r="E86" s="63"/>
      <c r="F86" s="100" t="s">
        <v>105</v>
      </c>
      <c r="G86" s="100"/>
      <c r="H86" s="100"/>
      <c r="I86" s="100"/>
    </row>
    <row r="87" spans="2:9" ht="29.25" customHeight="1">
      <c r="B87" s="30" t="s">
        <v>57</v>
      </c>
      <c r="C87" s="63"/>
      <c r="D87" s="63"/>
      <c r="E87" s="63"/>
      <c r="F87" s="100" t="s">
        <v>106</v>
      </c>
      <c r="G87" s="100"/>
      <c r="H87" s="100"/>
      <c r="I87" s="100"/>
    </row>
    <row r="88" spans="2:9" ht="25.5" customHeight="1">
      <c r="B88" s="30" t="s">
        <v>58</v>
      </c>
      <c r="C88" s="63"/>
      <c r="D88" s="63"/>
      <c r="E88" s="63"/>
      <c r="F88" s="100" t="s">
        <v>107</v>
      </c>
      <c r="G88" s="100"/>
      <c r="H88" s="100"/>
      <c r="I88" s="100"/>
    </row>
    <row r="89" spans="2:9" ht="27" customHeight="1">
      <c r="B89" s="30" t="s">
        <v>59</v>
      </c>
      <c r="C89" s="63"/>
      <c r="D89" s="63"/>
      <c r="E89" s="63"/>
      <c r="F89" s="100" t="s">
        <v>108</v>
      </c>
      <c r="G89" s="100"/>
      <c r="H89" s="100"/>
      <c r="I89" s="100"/>
    </row>
    <row r="90" spans="2:9" ht="27.75" customHeight="1">
      <c r="B90" s="30" t="s">
        <v>60</v>
      </c>
      <c r="C90" s="63"/>
      <c r="D90" s="63"/>
      <c r="E90" s="63"/>
      <c r="F90" s="100" t="s">
        <v>109</v>
      </c>
      <c r="G90" s="100"/>
      <c r="H90" s="100"/>
      <c r="I90" s="100"/>
    </row>
    <row r="91" spans="2:9" ht="25.5" customHeight="1">
      <c r="B91" s="30" t="s">
        <v>21</v>
      </c>
      <c r="C91" s="63"/>
      <c r="D91" s="63"/>
      <c r="E91" s="63"/>
      <c r="F91" s="101" t="s">
        <v>110</v>
      </c>
      <c r="G91" s="63"/>
      <c r="H91" s="63"/>
      <c r="I91" s="63"/>
    </row>
    <row r="92" spans="2:9" ht="25.5" customHeight="1">
      <c r="B92" s="30" t="s">
        <v>61</v>
      </c>
      <c r="C92" s="63"/>
      <c r="D92" s="63"/>
      <c r="E92" s="63"/>
      <c r="F92" s="101">
        <v>0.7343</v>
      </c>
      <c r="G92" s="63"/>
      <c r="H92" s="63"/>
      <c r="I92" s="63"/>
    </row>
    <row r="93" spans="2:9" ht="27" customHeight="1">
      <c r="B93" s="30" t="s">
        <v>22</v>
      </c>
      <c r="C93" s="63"/>
      <c r="D93" s="63"/>
      <c r="E93" s="63"/>
      <c r="F93" s="64">
        <f>5154801-6640600</f>
        <v>-1485799</v>
      </c>
      <c r="G93" s="63"/>
      <c r="H93" s="63"/>
      <c r="I93" s="63"/>
    </row>
    <row r="94" spans="2:9" ht="12.75">
      <c r="B94" s="63" t="s">
        <v>23</v>
      </c>
      <c r="C94" s="63"/>
      <c r="D94" s="63"/>
      <c r="E94" s="63"/>
      <c r="F94" s="100">
        <v>120</v>
      </c>
      <c r="G94" s="100"/>
      <c r="H94" s="100"/>
      <c r="I94" s="100"/>
    </row>
    <row r="95" spans="2:9" ht="12.75">
      <c r="B95" s="63" t="s">
        <v>24</v>
      </c>
      <c r="C95" s="63"/>
      <c r="D95" s="63"/>
      <c r="E95" s="63"/>
      <c r="F95" s="102">
        <v>1099</v>
      </c>
      <c r="G95" s="102"/>
      <c r="H95" s="102"/>
      <c r="I95" s="102"/>
    </row>
    <row r="96" spans="2:9" ht="12.75">
      <c r="B96" s="63" t="s">
        <v>25</v>
      </c>
      <c r="C96" s="63"/>
      <c r="D96" s="63"/>
      <c r="E96" s="63"/>
      <c r="F96" s="102">
        <v>1099</v>
      </c>
      <c r="G96" s="102"/>
      <c r="H96" s="102"/>
      <c r="I96" s="102"/>
    </row>
    <row r="97" spans="2:9" ht="12.75">
      <c r="B97" s="63" t="s">
        <v>26</v>
      </c>
      <c r="C97" s="63"/>
      <c r="D97" s="63"/>
      <c r="E97" s="63"/>
      <c r="F97" s="103">
        <f>E35*F95/1000</f>
        <v>13660579.891</v>
      </c>
      <c r="G97" s="89"/>
      <c r="H97" s="89"/>
      <c r="I97" s="89"/>
    </row>
    <row r="98" spans="2:9" ht="27" customHeight="1">
      <c r="B98" s="30" t="s">
        <v>28</v>
      </c>
      <c r="C98" s="63"/>
      <c r="D98" s="63"/>
      <c r="E98" s="63"/>
      <c r="F98" s="106">
        <f>165750/E35</f>
        <v>0.013334664520355536</v>
      </c>
      <c r="G98" s="106"/>
      <c r="H98" s="106"/>
      <c r="I98" s="106"/>
    </row>
    <row r="99" spans="2:9" ht="24.75" customHeight="1">
      <c r="B99" s="30" t="s">
        <v>54</v>
      </c>
      <c r="C99" s="63"/>
      <c r="D99" s="63"/>
      <c r="E99" s="63"/>
      <c r="F99" s="63"/>
      <c r="G99" s="63"/>
      <c r="H99" s="63"/>
      <c r="I99" s="63"/>
    </row>
    <row r="100" spans="2:9" ht="12.75">
      <c r="B100" s="63"/>
      <c r="C100" s="63"/>
      <c r="D100" s="63" t="s">
        <v>111</v>
      </c>
      <c r="E100" s="63"/>
      <c r="F100" s="89"/>
      <c r="G100" s="89"/>
      <c r="H100" s="89"/>
      <c r="I100" s="89"/>
    </row>
    <row r="101" spans="2:9" ht="12.75">
      <c r="B101" s="63"/>
      <c r="C101" s="63"/>
      <c r="D101" s="63" t="s">
        <v>112</v>
      </c>
      <c r="E101" s="63"/>
      <c r="F101" s="89"/>
      <c r="G101" s="89"/>
      <c r="H101" s="89"/>
      <c r="I101" s="89"/>
    </row>
    <row r="102" spans="2:9" ht="12.75">
      <c r="B102" s="63"/>
      <c r="C102" s="63"/>
      <c r="D102" s="63" t="s">
        <v>113</v>
      </c>
      <c r="E102" s="63"/>
      <c r="F102" s="103">
        <f>580325025.07/1000</f>
        <v>580325.0250700001</v>
      </c>
      <c r="G102" s="103"/>
      <c r="H102" s="103"/>
      <c r="I102" s="103"/>
    </row>
    <row r="103" spans="2:9" ht="25.5" customHeight="1">
      <c r="B103" s="73" t="s">
        <v>48</v>
      </c>
      <c r="C103" s="61"/>
      <c r="D103" s="61"/>
      <c r="E103" s="61"/>
      <c r="F103" s="63"/>
      <c r="G103" s="63"/>
      <c r="H103" s="63"/>
      <c r="I103" s="63"/>
    </row>
    <row r="104" spans="2:9" ht="25.5" customHeight="1">
      <c r="B104" s="74" t="s">
        <v>29</v>
      </c>
      <c r="C104" s="61"/>
      <c r="D104" s="61"/>
      <c r="E104" s="61"/>
      <c r="F104" s="64">
        <v>6320097</v>
      </c>
      <c r="G104" s="63"/>
      <c r="H104" s="63"/>
      <c r="I104" s="63"/>
    </row>
    <row r="105" spans="2:9" ht="73.5" customHeight="1">
      <c r="B105" s="61" t="s">
        <v>62</v>
      </c>
      <c r="C105" s="61"/>
      <c r="D105" s="61"/>
      <c r="E105" s="61"/>
      <c r="F105" s="107" t="s">
        <v>121</v>
      </c>
      <c r="G105" s="108"/>
      <c r="H105" s="108"/>
      <c r="I105" s="109"/>
    </row>
    <row r="106" spans="2:9" ht="69" customHeight="1">
      <c r="B106" s="110" t="s">
        <v>63</v>
      </c>
      <c r="C106" s="66"/>
      <c r="D106" s="66"/>
      <c r="E106" s="67"/>
      <c r="F106" s="111" t="s">
        <v>122</v>
      </c>
      <c r="G106" s="112"/>
      <c r="H106" s="112"/>
      <c r="I106" s="113"/>
    </row>
    <row r="107" spans="2:9" ht="28.5" customHeight="1">
      <c r="B107" s="73" t="s">
        <v>49</v>
      </c>
      <c r="C107" s="61"/>
      <c r="D107" s="61"/>
      <c r="E107" s="61"/>
      <c r="F107" s="104" t="s">
        <v>136</v>
      </c>
      <c r="G107" s="105"/>
      <c r="H107" s="105"/>
      <c r="I107" s="105"/>
    </row>
    <row r="108" spans="2:9" s="17" customFormat="1" ht="28.5" customHeight="1">
      <c r="B108" s="18"/>
      <c r="C108" s="16"/>
      <c r="D108" s="16"/>
      <c r="E108" s="16"/>
      <c r="F108" s="19"/>
      <c r="G108" s="20"/>
      <c r="H108" s="20"/>
      <c r="I108" s="20"/>
    </row>
    <row r="109" spans="2:9" ht="56.25" customHeight="1">
      <c r="B109" s="73" t="s">
        <v>50</v>
      </c>
      <c r="C109" s="61"/>
      <c r="D109" s="61"/>
      <c r="E109" s="61"/>
      <c r="F109" s="89" t="s">
        <v>30</v>
      </c>
      <c r="G109" s="89"/>
      <c r="H109" s="89"/>
      <c r="I109" s="89"/>
    </row>
    <row r="110" spans="2:9" ht="12.75">
      <c r="B110" s="60" t="s">
        <v>51</v>
      </c>
      <c r="C110" s="61"/>
      <c r="D110" s="61"/>
      <c r="E110" s="61"/>
      <c r="F110" s="89" t="s">
        <v>30</v>
      </c>
      <c r="G110" s="89"/>
      <c r="H110" s="89"/>
      <c r="I110" s="89"/>
    </row>
    <row r="111" spans="2:9" ht="39.75" customHeight="1">
      <c r="B111" s="73" t="s">
        <v>66</v>
      </c>
      <c r="C111" s="61"/>
      <c r="D111" s="61"/>
      <c r="E111" s="61"/>
      <c r="F111" s="114" t="s">
        <v>65</v>
      </c>
      <c r="G111" s="115"/>
      <c r="H111" s="115"/>
      <c r="I111" s="116"/>
    </row>
    <row r="112" spans="2:9" ht="27" customHeight="1">
      <c r="B112" s="120" t="s">
        <v>52</v>
      </c>
      <c r="C112" s="63"/>
      <c r="D112" s="63"/>
      <c r="E112" s="63"/>
      <c r="F112" s="121" t="s">
        <v>116</v>
      </c>
      <c r="G112" s="122"/>
      <c r="H112" s="122"/>
      <c r="I112" s="122"/>
    </row>
    <row r="113" spans="2:9" ht="53.25" customHeight="1">
      <c r="B113" s="123" t="s">
        <v>53</v>
      </c>
      <c r="C113" s="124"/>
      <c r="D113" s="124"/>
      <c r="E113" s="125"/>
      <c r="F113" s="126" t="s">
        <v>114</v>
      </c>
      <c r="G113" s="127"/>
      <c r="H113" s="127"/>
      <c r="I113" s="127"/>
    </row>
    <row r="114" spans="2:9" ht="15" customHeight="1">
      <c r="B114" s="97" t="s">
        <v>67</v>
      </c>
      <c r="C114" s="98"/>
      <c r="D114" s="98"/>
      <c r="E114" s="98"/>
      <c r="F114" s="117"/>
      <c r="G114" s="118"/>
      <c r="H114" s="118"/>
      <c r="I114" s="119"/>
    </row>
    <row r="115" spans="2:9" ht="10.5" customHeight="1">
      <c r="B115" s="49" t="s">
        <v>115</v>
      </c>
      <c r="C115" s="50"/>
      <c r="D115" s="50"/>
      <c r="E115" s="50"/>
      <c r="F115" s="50"/>
      <c r="G115" s="50"/>
      <c r="H115" s="50"/>
      <c r="I115" s="51"/>
    </row>
    <row r="116" spans="2:9" ht="12.75">
      <c r="B116" s="49"/>
      <c r="C116" s="50"/>
      <c r="D116" s="50"/>
      <c r="E116" s="50"/>
      <c r="F116" s="50"/>
      <c r="G116" s="50"/>
      <c r="H116" s="50"/>
      <c r="I116" s="51"/>
    </row>
    <row r="117" spans="2:9" ht="12.75">
      <c r="B117" s="49"/>
      <c r="C117" s="50"/>
      <c r="D117" s="50"/>
      <c r="E117" s="50"/>
      <c r="F117" s="50"/>
      <c r="G117" s="50"/>
      <c r="H117" s="50"/>
      <c r="I117" s="51"/>
    </row>
    <row r="118" spans="2:9" ht="12.75">
      <c r="B118" s="49"/>
      <c r="C118" s="50"/>
      <c r="D118" s="50"/>
      <c r="E118" s="50"/>
      <c r="F118" s="50"/>
      <c r="G118" s="50"/>
      <c r="H118" s="50"/>
      <c r="I118" s="51"/>
    </row>
    <row r="119" spans="2:9" ht="31.5" customHeight="1">
      <c r="B119" s="52"/>
      <c r="C119" s="53"/>
      <c r="D119" s="53"/>
      <c r="E119" s="53"/>
      <c r="F119" s="53"/>
      <c r="G119" s="53"/>
      <c r="H119" s="53"/>
      <c r="I119" s="54"/>
    </row>
    <row r="120" spans="2:9" ht="12.75">
      <c r="B120" s="21" t="s">
        <v>68</v>
      </c>
      <c r="C120" s="21"/>
      <c r="D120" s="21"/>
      <c r="E120" s="21"/>
      <c r="F120" s="21"/>
      <c r="G120" s="21"/>
      <c r="H120" s="21"/>
      <c r="I120" s="21"/>
    </row>
    <row r="121" spans="2:9" ht="12.75">
      <c r="B121" s="129" t="s">
        <v>69</v>
      </c>
      <c r="C121" s="130"/>
      <c r="D121" s="130"/>
      <c r="E121" s="130"/>
      <c r="F121" s="130"/>
      <c r="G121" s="130"/>
      <c r="H121" s="130"/>
      <c r="I121" s="86"/>
    </row>
    <row r="122" spans="2:9" ht="12.75">
      <c r="B122" s="128"/>
      <c r="C122" s="128"/>
      <c r="D122" s="128"/>
      <c r="E122" s="128"/>
      <c r="F122" s="128"/>
      <c r="G122" s="128"/>
      <c r="H122" s="128"/>
      <c r="I122" s="128"/>
    </row>
    <row r="123" spans="2:9" ht="12.75">
      <c r="B123" s="4"/>
      <c r="C123" s="4"/>
      <c r="D123" s="4"/>
      <c r="E123" s="4"/>
      <c r="F123" s="4"/>
      <c r="G123" s="4"/>
      <c r="H123" s="4"/>
      <c r="I123" s="4"/>
    </row>
    <row r="124" spans="2:9" ht="12.75">
      <c r="B124" s="4"/>
      <c r="C124" s="4"/>
      <c r="D124" s="4"/>
      <c r="E124" s="4"/>
      <c r="F124" s="4"/>
      <c r="G124" s="35" t="s">
        <v>32</v>
      </c>
      <c r="H124" s="35"/>
      <c r="I124" s="35"/>
    </row>
    <row r="125" spans="2:9" ht="12.75">
      <c r="B125" s="4"/>
      <c r="C125" s="4"/>
      <c r="D125" s="4"/>
      <c r="E125" s="4"/>
      <c r="F125" s="4"/>
      <c r="G125" s="128" t="s">
        <v>70</v>
      </c>
      <c r="H125" s="128"/>
      <c r="I125" s="128"/>
    </row>
    <row r="126" spans="2:9" ht="12.75">
      <c r="B126" s="2"/>
      <c r="C126" s="2"/>
      <c r="D126" s="2"/>
      <c r="E126" s="2"/>
      <c r="F126" s="2"/>
      <c r="G126" s="2"/>
      <c r="H126" s="2"/>
      <c r="I126" s="2"/>
    </row>
    <row r="127" spans="2:9" ht="12.75">
      <c r="B127" s="4"/>
      <c r="C127" s="4"/>
      <c r="D127" s="4"/>
      <c r="E127" s="4"/>
      <c r="F127" s="4"/>
      <c r="G127" s="4"/>
      <c r="H127" s="4"/>
      <c r="I127" s="4"/>
    </row>
    <row r="128" spans="2:9" ht="12.75">
      <c r="B128" s="4"/>
      <c r="C128" s="4"/>
      <c r="D128" s="4"/>
      <c r="E128" s="4"/>
      <c r="F128" s="4"/>
      <c r="G128" s="4"/>
      <c r="H128" s="4"/>
      <c r="I128" s="4"/>
    </row>
    <row r="129" spans="2:9" ht="12.75">
      <c r="B129" s="4"/>
      <c r="C129" s="4"/>
      <c r="D129" s="4"/>
      <c r="E129" s="4"/>
      <c r="F129" s="4"/>
      <c r="G129" s="4"/>
      <c r="H129" s="4"/>
      <c r="I129" s="4"/>
    </row>
    <row r="130" spans="2:9" ht="12.75">
      <c r="B130" s="4"/>
      <c r="C130" s="4"/>
      <c r="D130" s="4"/>
      <c r="E130" s="4"/>
      <c r="F130" s="4"/>
      <c r="G130" s="4"/>
      <c r="H130" s="4"/>
      <c r="I130" s="4"/>
    </row>
    <row r="131" spans="2:9" ht="12.75">
      <c r="B131" s="2"/>
      <c r="C131" s="2"/>
      <c r="D131" s="2"/>
      <c r="E131" s="2"/>
      <c r="F131" s="2"/>
      <c r="G131" s="2"/>
      <c r="H131" s="2"/>
      <c r="I131" s="2"/>
    </row>
    <row r="132" spans="2:9" ht="12.75">
      <c r="B132" s="2"/>
      <c r="C132" s="1"/>
      <c r="D132" s="1"/>
      <c r="E132" s="1"/>
      <c r="F132" s="1"/>
      <c r="G132" s="1"/>
      <c r="H132" s="1"/>
      <c r="I132" s="1"/>
    </row>
    <row r="133" spans="2:9" ht="12.75">
      <c r="B133" s="1"/>
      <c r="C133" s="1"/>
      <c r="D133" s="1"/>
      <c r="E133" s="1"/>
      <c r="F133" s="1"/>
      <c r="G133" s="1"/>
      <c r="H133" s="1"/>
      <c r="I133" s="1"/>
    </row>
    <row r="134" spans="2:9" ht="12.75">
      <c r="B134" s="1"/>
      <c r="C134" s="1"/>
      <c r="D134" s="1"/>
      <c r="E134" s="1"/>
      <c r="F134" s="1"/>
      <c r="G134" s="1"/>
      <c r="H134" s="1"/>
      <c r="I134" s="1"/>
    </row>
    <row r="139" spans="7:9" ht="12.75">
      <c r="G139" s="3"/>
      <c r="H139" s="3"/>
      <c r="I139" s="3"/>
    </row>
  </sheetData>
  <sheetProtection/>
  <mergeCells count="192">
    <mergeCell ref="A3:I3"/>
    <mergeCell ref="B57:D58"/>
    <mergeCell ref="H57:I58"/>
    <mergeCell ref="F47:I47"/>
    <mergeCell ref="A9:I9"/>
    <mergeCell ref="E51:G52"/>
    <mergeCell ref="B49:D50"/>
    <mergeCell ref="H49:I50"/>
    <mergeCell ref="E57:G58"/>
    <mergeCell ref="E55:G56"/>
    <mergeCell ref="G125:I125"/>
    <mergeCell ref="B121:I121"/>
    <mergeCell ref="B122:I122"/>
    <mergeCell ref="G124:I124"/>
    <mergeCell ref="B111:E111"/>
    <mergeCell ref="F111:I111"/>
    <mergeCell ref="B114:E114"/>
    <mergeCell ref="F114:I114"/>
    <mergeCell ref="B112:E112"/>
    <mergeCell ref="F112:I112"/>
    <mergeCell ref="B113:E113"/>
    <mergeCell ref="F113:I113"/>
    <mergeCell ref="B110:E110"/>
    <mergeCell ref="F110:I110"/>
    <mergeCell ref="B107:E107"/>
    <mergeCell ref="B103:E103"/>
    <mergeCell ref="F103:I103"/>
    <mergeCell ref="B106:E106"/>
    <mergeCell ref="F106:I106"/>
    <mergeCell ref="B104:E104"/>
    <mergeCell ref="F104:I104"/>
    <mergeCell ref="B105:E105"/>
    <mergeCell ref="B109:E109"/>
    <mergeCell ref="F109:I109"/>
    <mergeCell ref="F105:I105"/>
    <mergeCell ref="F100:I100"/>
    <mergeCell ref="F101:I101"/>
    <mergeCell ref="F102:I102"/>
    <mergeCell ref="D100:E100"/>
    <mergeCell ref="D101:E101"/>
    <mergeCell ref="D102:E102"/>
    <mergeCell ref="F96:I96"/>
    <mergeCell ref="B97:E97"/>
    <mergeCell ref="F97:I97"/>
    <mergeCell ref="F107:I107"/>
    <mergeCell ref="B100:C102"/>
    <mergeCell ref="B98:E98"/>
    <mergeCell ref="F98:I98"/>
    <mergeCell ref="B99:E99"/>
    <mergeCell ref="F99:I99"/>
    <mergeCell ref="B96:E96"/>
    <mergeCell ref="B94:E94"/>
    <mergeCell ref="F94:I94"/>
    <mergeCell ref="B95:E95"/>
    <mergeCell ref="F95:I95"/>
    <mergeCell ref="B92:E92"/>
    <mergeCell ref="F92:I92"/>
    <mergeCell ref="B93:E93"/>
    <mergeCell ref="F93:I93"/>
    <mergeCell ref="B90:E90"/>
    <mergeCell ref="F90:I90"/>
    <mergeCell ref="B91:E91"/>
    <mergeCell ref="F91:I91"/>
    <mergeCell ref="B88:E88"/>
    <mergeCell ref="F88:I88"/>
    <mergeCell ref="B89:E89"/>
    <mergeCell ref="F89:I89"/>
    <mergeCell ref="B86:E86"/>
    <mergeCell ref="F86:I86"/>
    <mergeCell ref="B87:E87"/>
    <mergeCell ref="F87:I87"/>
    <mergeCell ref="B84:E84"/>
    <mergeCell ref="F84:I84"/>
    <mergeCell ref="B85:E85"/>
    <mergeCell ref="F85:I85"/>
    <mergeCell ref="B82:E82"/>
    <mergeCell ref="F82:I82"/>
    <mergeCell ref="B83:E83"/>
    <mergeCell ref="F83:I83"/>
    <mergeCell ref="B80:E80"/>
    <mergeCell ref="F80:I80"/>
    <mergeCell ref="B81:E81"/>
    <mergeCell ref="F81:I81"/>
    <mergeCell ref="F78:I78"/>
    <mergeCell ref="B48:D48"/>
    <mergeCell ref="E48:G48"/>
    <mergeCell ref="H48:I48"/>
    <mergeCell ref="E49:G50"/>
    <mergeCell ref="E53:G54"/>
    <mergeCell ref="B53:D54"/>
    <mergeCell ref="H53:I54"/>
    <mergeCell ref="B59:D59"/>
    <mergeCell ref="E59:G59"/>
    <mergeCell ref="H55:I56"/>
    <mergeCell ref="B13:C13"/>
    <mergeCell ref="D13:I13"/>
    <mergeCell ref="B14:C14"/>
    <mergeCell ref="B18:C18"/>
    <mergeCell ref="D18:I18"/>
    <mergeCell ref="B19:D19"/>
    <mergeCell ref="E19:I19"/>
    <mergeCell ref="B20:D20"/>
    <mergeCell ref="B21:D21"/>
    <mergeCell ref="A10:I10"/>
    <mergeCell ref="B15:C15"/>
    <mergeCell ref="B16:C16"/>
    <mergeCell ref="B17:C17"/>
    <mergeCell ref="D14:I14"/>
    <mergeCell ref="D15:I15"/>
    <mergeCell ref="D16:I16"/>
    <mergeCell ref="D17:I17"/>
    <mergeCell ref="E21:I21"/>
    <mergeCell ref="E20:I20"/>
    <mergeCell ref="B22:D22"/>
    <mergeCell ref="E22:I22"/>
    <mergeCell ref="B23:D23"/>
    <mergeCell ref="E23:G23"/>
    <mergeCell ref="H23:I23"/>
    <mergeCell ref="B24:D24"/>
    <mergeCell ref="E24:G24"/>
    <mergeCell ref="H24:I24"/>
    <mergeCell ref="B25:D25"/>
    <mergeCell ref="E25:G25"/>
    <mergeCell ref="H25:I25"/>
    <mergeCell ref="B26:D26"/>
    <mergeCell ref="E26:G26"/>
    <mergeCell ref="H26:I26"/>
    <mergeCell ref="B27:D27"/>
    <mergeCell ref="E27:G27"/>
    <mergeCell ref="H27:I27"/>
    <mergeCell ref="B28:D28"/>
    <mergeCell ref="E28:G28"/>
    <mergeCell ref="H28:I28"/>
    <mergeCell ref="H33:I33"/>
    <mergeCell ref="B29:D29"/>
    <mergeCell ref="E29:G29"/>
    <mergeCell ref="H29:I29"/>
    <mergeCell ref="B30:D30"/>
    <mergeCell ref="H30:I30"/>
    <mergeCell ref="E30:G30"/>
    <mergeCell ref="B34:D34"/>
    <mergeCell ref="E34:I34"/>
    <mergeCell ref="B31:D31"/>
    <mergeCell ref="B32:D32"/>
    <mergeCell ref="B33:D33"/>
    <mergeCell ref="E31:G31"/>
    <mergeCell ref="E32:G32"/>
    <mergeCell ref="E33:G33"/>
    <mergeCell ref="H31:I31"/>
    <mergeCell ref="H32:I32"/>
    <mergeCell ref="B35:D35"/>
    <mergeCell ref="E35:I35"/>
    <mergeCell ref="B36:D36"/>
    <mergeCell ref="B37:D37"/>
    <mergeCell ref="E36:I36"/>
    <mergeCell ref="E37:I37"/>
    <mergeCell ref="B44:D44"/>
    <mergeCell ref="E44:I44"/>
    <mergeCell ref="B38:D38"/>
    <mergeCell ref="E38:I38"/>
    <mergeCell ref="B43:D43"/>
    <mergeCell ref="E43:I43"/>
    <mergeCell ref="E39:I39"/>
    <mergeCell ref="E40:I40"/>
    <mergeCell ref="E41:I41"/>
    <mergeCell ref="E42:I42"/>
    <mergeCell ref="B120:I120"/>
    <mergeCell ref="B66:I66"/>
    <mergeCell ref="B115:I119"/>
    <mergeCell ref="H59:I59"/>
    <mergeCell ref="B77:E77"/>
    <mergeCell ref="F77:I77"/>
    <mergeCell ref="B78:E78"/>
    <mergeCell ref="B76:H76"/>
    <mergeCell ref="B79:E79"/>
    <mergeCell ref="F79:I79"/>
    <mergeCell ref="B64:D65"/>
    <mergeCell ref="E64:G65"/>
    <mergeCell ref="H64:I65"/>
    <mergeCell ref="A2:I2"/>
    <mergeCell ref="A4:I4"/>
    <mergeCell ref="A7:I7"/>
    <mergeCell ref="A8:I8"/>
    <mergeCell ref="B51:D52"/>
    <mergeCell ref="H51:I52"/>
    <mergeCell ref="B55:D56"/>
    <mergeCell ref="B60:D61"/>
    <mergeCell ref="E60:G61"/>
    <mergeCell ref="H60:I61"/>
    <mergeCell ref="E62:G63"/>
    <mergeCell ref="B62:D63"/>
    <mergeCell ref="H62:I63"/>
  </mergeCells>
  <printOptions/>
  <pageMargins left="0.5118110236220472" right="0.5118110236220472" top="0.61" bottom="0.5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5:F18"/>
  <sheetViews>
    <sheetView zoomScalePageLayoutView="0" workbookViewId="0" topLeftCell="A1">
      <selection activeCell="F16" sqref="F16:F18"/>
    </sheetView>
  </sheetViews>
  <sheetFormatPr defaultColWidth="9.140625" defaultRowHeight="12.75"/>
  <cols>
    <col min="3" max="5" width="15.7109375" style="10" customWidth="1"/>
  </cols>
  <sheetData>
    <row r="8" s="11" customFormat="1" ht="12.75"/>
    <row r="9" s="11" customFormat="1" ht="12.75"/>
    <row r="10" s="11" customFormat="1" ht="12.75"/>
    <row r="11" s="11" customFormat="1" ht="12.75"/>
    <row r="12" s="11" customFormat="1" ht="12.75"/>
    <row r="13" s="11" customFormat="1" ht="12.75"/>
    <row r="14" s="11" customFormat="1" ht="12.75"/>
    <row r="15" spans="3:4" s="11" customFormat="1" ht="12.75">
      <c r="C15" s="11">
        <v>2008</v>
      </c>
      <c r="D15" s="11">
        <v>2007</v>
      </c>
    </row>
    <row r="16" spans="2:6" ht="12.75">
      <c r="B16" t="s">
        <v>118</v>
      </c>
      <c r="C16" s="10">
        <v>10184773</v>
      </c>
      <c r="D16" s="10">
        <v>11128791</v>
      </c>
      <c r="E16" s="10">
        <f>C16/D16%</f>
        <v>91.51733553087662</v>
      </c>
      <c r="F16" s="10">
        <f>100-E16</f>
        <v>8.482664469123378</v>
      </c>
    </row>
    <row r="17" spans="2:6" ht="12.75">
      <c r="B17" t="s">
        <v>119</v>
      </c>
      <c r="C17" s="10">
        <v>2181278</v>
      </c>
      <c r="D17" s="10">
        <v>2682316</v>
      </c>
      <c r="E17" s="10">
        <f>C17/D17%</f>
        <v>81.32069450430151</v>
      </c>
      <c r="F17" s="10">
        <f>100-E17</f>
        <v>18.679305495698486</v>
      </c>
    </row>
    <row r="18" spans="2:6" ht="12.75">
      <c r="B18" t="s">
        <v>120</v>
      </c>
      <c r="C18" s="10">
        <v>8001935</v>
      </c>
      <c r="D18" s="10">
        <v>8418471</v>
      </c>
      <c r="E18" s="10">
        <f>C18/D18%</f>
        <v>95.0521181340412</v>
      </c>
      <c r="F18" s="10">
        <f>100-E18</f>
        <v>4.947881865958806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 "Sremput" Ruma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OldSrem</dc:creator>
  <cp:keywords/>
  <dc:description/>
  <cp:lastModifiedBy>PZP</cp:lastModifiedBy>
  <cp:lastPrinted>2009-08-12T11:25:52Z</cp:lastPrinted>
  <dcterms:created xsi:type="dcterms:W3CDTF">2007-07-16T10:17:34Z</dcterms:created>
  <dcterms:modified xsi:type="dcterms:W3CDTF">2009-08-12T11:29:26Z</dcterms:modified>
  <cp:category/>
  <cp:version/>
  <cp:contentType/>
  <cp:contentStatus/>
</cp:coreProperties>
</file>