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>
    <definedName name="_xlnm.Print_Area" localSheetId="0">'Privredna drustva'!$B$1:$K$100</definedName>
  </definedNames>
  <calcPr fullCalcOnLoad="1"/>
</workbook>
</file>

<file path=xl/sharedStrings.xml><?xml version="1.0" encoding="utf-8"?>
<sst xmlns="http://schemas.openxmlformats.org/spreadsheetml/2006/main" count="115" uniqueCount="109">
  <si>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</si>
  <si>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I ОСНОВНИ ПОДАЦИ</t>
  </si>
  <si>
    <t>1. пословно име:</t>
  </si>
  <si>
    <t>AD GRANEXPORT</t>
  </si>
  <si>
    <t>3. матични број:</t>
  </si>
  <si>
    <t>2. адреса:</t>
  </si>
  <si>
    <t>Luka Dunav bb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</si>
  <si>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</si>
  <si>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</si>
  <si>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</si>
  <si>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</si>
  <si>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</si>
  <si>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</si>
  <si>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</si>
  <si>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</si>
  <si>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</si>
  <si>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</si>
  <si>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</si>
  <si>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</si>
  <si>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</si>
  <si>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</si>
  <si>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</si>
  <si>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</si>
  <si>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</si>
  <si>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</si>
  <si>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</si>
  <si>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</si>
  <si>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</si>
  <si>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</si>
  <si>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</si>
  <si>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</si>
  <si>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</si>
  <si>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</si>
  <si>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</si>
  <si>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</si>
  <si>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</si>
  <si>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</si>
  <si>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</si>
  <si>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</si>
  <si>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</si>
  <si>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</si>
  <si>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</si>
  <si>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</si>
  <si>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</si>
  <si>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</si>
  <si>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</si>
  <si>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</si>
  <si>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</si>
  <si>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</si>
  <si>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</si>
  <si>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</si>
  <si>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</si>
  <si>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</si>
  <si>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</si>
  <si>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</si>
  <si>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</si>
  <si>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</si>
  <si>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</si>
  <si>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</si>
  <si>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</si>
  <si>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</si>
  <si>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</si>
  <si>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</si>
  <si>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</si>
  <si>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</si>
  <si>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</si>
  <si>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</si>
  <si>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</si>
  <si>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</si>
  <si>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</si>
  <si>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</si>
  <si>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</si>
  <si>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</si>
  <si>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</si>
  <si>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</si>
  <si>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</si>
  <si>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</si>
  <si>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</si>
  <si>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</si>
  <si>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</si>
  <si>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</si>
  <si>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</si>
  <si>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</si>
  <si>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</si>
  <si>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</si>
  <si>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</si>
  <si>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</si>
  <si>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</si>
  <si>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</si>
  <si>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</si>
  <si>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</si>
  <si>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</si>
  <si>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</si>
  <si>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</si>
  <si>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</si>
  <si>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</si>
  <si>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</si>
  <si>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</si>
  <si>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</si>
  <si>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</si>
  <si>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</si>
  <si>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</si>
  <si>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" GRANEXPORT" A.D. PANČEVO</t>
  </si>
  <si>
    <t>Miroslav Vujović</t>
  </si>
  <si>
    <t>_</t>
  </si>
  <si>
    <t>Uvid u finansijke izveštaje i izveštaj revizora se može izvršiti svakog radnog dana od 9 do 14h u sedištu društva.</t>
  </si>
  <si>
    <t>ИЗВОД ИЗ ФИНАНСИЈСКИХ ИЗВЕШТАЈА ЗА 2009. ГОДИНУ</t>
  </si>
  <si>
    <r>
      <t>III ЗАКЉУЧНО МИШЉЕЊЕ РЕВИЗОРА „</t>
    </r>
    <r>
      <rPr>
        <u val="single"/>
        <sz val="10"/>
        <rFont val="Arial"/>
        <family val="2"/>
      </rPr>
      <t>KPMG D.O.O. BEOGRAD“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„Po našem mišljenju, pojedinačni finansijski izveštaji prikazuju istinito i objektivno finansijsko stanje Društva na dan 31. decembra 2009. godine i rezultate poslovanja i novčane tokove za godinu koja se završava na taj dan i sastavljeni su u skladu sa Zakonom o računovodstvu i reviziji Republike Srbije („ Službeni glasnik RS“ 46/2006 i 111/2009)“
</t>
    </r>
  </si>
  <si>
    <t>07061641</t>
  </si>
</sst>
</file>

<file path=xl/styles.xml><?xml version="1.0" encoding="utf-8"?>
<styleSheet xmlns="http://schemas.openxmlformats.org/spreadsheetml/2006/main">
  <numFmts count="16">
    <numFmt numFmtId="5" formatCode="#,##0\ &quot;rsd.&quot;;\-#,##0\ &quot;rsd.&quot;"/>
    <numFmt numFmtId="6" formatCode="#,##0\ &quot;rsd.&quot;;[Red]\-#,##0\ &quot;rsd.&quot;"/>
    <numFmt numFmtId="7" formatCode="#,##0.00\ &quot;rsd.&quot;;\-#,##0.00\ &quot;rsd.&quot;"/>
    <numFmt numFmtId="8" formatCode="#,##0.00\ &quot;rsd.&quot;;[Red]\-#,##0.00\ &quot;rsd.&quot;"/>
    <numFmt numFmtId="42" formatCode="_-* #,##0\ &quot;rsd.&quot;_-;\-* #,##0\ &quot;rsd.&quot;_-;_-* &quot;-&quot;\ &quot;rsd.&quot;_-;_-@_-"/>
    <numFmt numFmtId="41" formatCode="_-* #,##0\ _r_s_d_._-;\-* #,##0\ _r_s_d_._-;_-* &quot;-&quot;\ _r_s_d_._-;_-@_-"/>
    <numFmt numFmtId="44" formatCode="_-* #,##0.00\ &quot;rsd.&quot;_-;\-* #,##0.00\ &quot;rsd.&quot;_-;_-* &quot;-&quot;??\ &quot;rsd.&quot;_-;_-@_-"/>
    <numFmt numFmtId="43" formatCode="_-* #,##0.00\ _r_s_d_._-;\-* #,##0.00\ _r_s_d_._-;_-* &quot;-&quot;??\ _r_s_d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3" fontId="20" fillId="0" borderId="11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3" fontId="18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3" fontId="18" fillId="0" borderId="11" xfId="0" applyNumberFormat="1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left" vertical="top" wrapText="1"/>
    </xf>
    <xf numFmtId="3" fontId="18" fillId="0" borderId="19" xfId="0" applyNumberFormat="1" applyFont="1" applyBorder="1" applyAlignment="1">
      <alignment horizontal="left"/>
    </xf>
    <xf numFmtId="3" fontId="18" fillId="0" borderId="0" xfId="0" applyNumberFormat="1" applyFont="1" applyAlignment="1">
      <alignment horizontal="left"/>
    </xf>
    <xf numFmtId="3" fontId="18" fillId="0" borderId="11" xfId="0" applyNumberFormat="1" applyFont="1" applyBorder="1" applyAlignment="1">
      <alignment horizontal="left" vertical="top"/>
    </xf>
    <xf numFmtId="3" fontId="18" fillId="0" borderId="11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3" fontId="20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/>
    </xf>
    <xf numFmtId="0" fontId="18" fillId="0" borderId="20" xfId="0" applyFont="1" applyFill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3" fontId="18" fillId="0" borderId="20" xfId="0" applyNumberFormat="1" applyFont="1" applyBorder="1" applyAlignment="1">
      <alignment/>
    </xf>
    <xf numFmtId="3" fontId="18" fillId="0" borderId="21" xfId="0" applyNumberFormat="1" applyFont="1" applyBorder="1" applyAlignment="1">
      <alignment horizontal="left"/>
    </xf>
    <xf numFmtId="3" fontId="18" fillId="0" borderId="22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left"/>
    </xf>
    <xf numFmtId="0" fontId="18" fillId="0" borderId="11" xfId="0" applyFont="1" applyBorder="1" applyAlignment="1">
      <alignment vertical="center" wrapText="1"/>
    </xf>
    <xf numFmtId="0" fontId="26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wrapText="1"/>
    </xf>
    <xf numFmtId="0" fontId="26" fillId="0" borderId="0" xfId="0" applyFont="1" applyBorder="1" applyAlignment="1">
      <alignment vertical="center" wrapText="1"/>
    </xf>
    <xf numFmtId="3" fontId="20" fillId="0" borderId="1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11" xfId="0" applyFont="1" applyBorder="1" applyAlignment="1">
      <alignment vertical="center"/>
    </xf>
    <xf numFmtId="0" fontId="18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SheetLayoutView="100" zoomScalePageLayoutView="0" workbookViewId="0" topLeftCell="A1">
      <selection activeCell="B97" sqref="B97:K100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2.75">
      <c r="B2" s="86" t="s">
        <v>106</v>
      </c>
      <c r="C2" s="86"/>
      <c r="D2" s="86"/>
      <c r="E2" s="86"/>
      <c r="F2" s="86"/>
      <c r="G2" s="86"/>
      <c r="H2" s="86"/>
      <c r="I2" s="86"/>
      <c r="J2" s="86"/>
      <c r="K2" s="86"/>
    </row>
    <row r="3" spans="2:11" ht="12.75">
      <c r="B3" s="52" t="s">
        <v>102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</row>
    <row r="6" spans="2:11" ht="12.75">
      <c r="B6" s="82" t="s">
        <v>2</v>
      </c>
      <c r="C6" s="82"/>
      <c r="D6" s="83" t="s">
        <v>3</v>
      </c>
      <c r="E6" s="83"/>
      <c r="F6" s="83"/>
      <c r="G6" s="83"/>
      <c r="H6" s="82" t="s">
        <v>4</v>
      </c>
      <c r="I6" s="82"/>
      <c r="J6" s="88" t="s">
        <v>108</v>
      </c>
      <c r="K6" s="88"/>
    </row>
    <row r="7" spans="2:11" ht="12.75">
      <c r="B7" s="82" t="s">
        <v>5</v>
      </c>
      <c r="C7" s="82"/>
      <c r="D7" s="83" t="s">
        <v>6</v>
      </c>
      <c r="E7" s="83"/>
      <c r="F7" s="83"/>
      <c r="G7" s="83"/>
      <c r="H7" s="82" t="s">
        <v>7</v>
      </c>
      <c r="I7" s="82"/>
      <c r="J7" s="83">
        <v>100001134</v>
      </c>
      <c r="K7" s="83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84" t="s">
        <v>8</v>
      </c>
      <c r="C9" s="84"/>
      <c r="D9" s="84"/>
      <c r="E9" s="84"/>
      <c r="F9" s="84"/>
      <c r="G9" s="84"/>
      <c r="H9" s="84"/>
      <c r="I9" s="84"/>
      <c r="J9" s="84"/>
      <c r="K9" s="84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64" t="s">
        <v>9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2:11" ht="12.75">
      <c r="B12" s="85" t="s">
        <v>10</v>
      </c>
      <c r="C12" s="85"/>
      <c r="D12" s="85"/>
      <c r="E12" s="8">
        <v>2008</v>
      </c>
      <c r="F12" s="8">
        <v>2009</v>
      </c>
      <c r="G12" s="85" t="s">
        <v>11</v>
      </c>
      <c r="H12" s="85"/>
      <c r="I12" s="85"/>
      <c r="J12" s="8">
        <v>2008</v>
      </c>
      <c r="K12" s="45">
        <v>2009</v>
      </c>
    </row>
    <row r="13" spans="2:12" ht="12.75">
      <c r="B13" s="68" t="s">
        <v>12</v>
      </c>
      <c r="C13" s="68"/>
      <c r="D13" s="68"/>
      <c r="E13" s="9">
        <f>SUM(E14:E21)</f>
        <v>593642</v>
      </c>
      <c r="F13" s="9">
        <f>SUM(F14:F21)</f>
        <v>577262</v>
      </c>
      <c r="G13" s="68" t="s">
        <v>13</v>
      </c>
      <c r="H13" s="68"/>
      <c r="I13" s="68"/>
      <c r="J13" s="10">
        <f>SUM(J14:J22)</f>
        <v>1166006</v>
      </c>
      <c r="K13" s="46">
        <f>SUM(K14:K22)</f>
        <v>1267100</v>
      </c>
      <c r="L13" s="43"/>
    </row>
    <row r="14" spans="2:12" ht="12.75">
      <c r="B14" s="55" t="s">
        <v>14</v>
      </c>
      <c r="C14" s="55"/>
      <c r="D14" s="55"/>
      <c r="E14" s="12"/>
      <c r="F14" s="12"/>
      <c r="G14" s="81" t="s">
        <v>15</v>
      </c>
      <c r="H14" s="81"/>
      <c r="I14" s="81"/>
      <c r="J14" s="11">
        <v>675206</v>
      </c>
      <c r="K14" s="47">
        <v>675206</v>
      </c>
      <c r="L14" s="18"/>
    </row>
    <row r="15" spans="2:12" ht="12.75">
      <c r="B15" s="81" t="s">
        <v>16</v>
      </c>
      <c r="C15" s="81"/>
      <c r="D15" s="81"/>
      <c r="E15" s="12"/>
      <c r="F15" s="12"/>
      <c r="G15" s="55" t="s">
        <v>17</v>
      </c>
      <c r="H15" s="55"/>
      <c r="I15" s="55"/>
      <c r="J15" s="11"/>
      <c r="K15" s="47"/>
      <c r="L15" s="18"/>
    </row>
    <row r="16" spans="2:12" ht="12.75">
      <c r="B16" s="55" t="s">
        <v>18</v>
      </c>
      <c r="C16" s="55"/>
      <c r="D16" s="55"/>
      <c r="E16" s="13">
        <v>17720</v>
      </c>
      <c r="F16" s="13">
        <v>15659</v>
      </c>
      <c r="G16" s="55" t="s">
        <v>19</v>
      </c>
      <c r="H16" s="55"/>
      <c r="I16" s="55"/>
      <c r="J16" s="11">
        <v>818</v>
      </c>
      <c r="K16" s="47">
        <v>818</v>
      </c>
      <c r="L16" s="18"/>
    </row>
    <row r="17" spans="2:12" ht="12.75">
      <c r="B17" s="58" t="s">
        <v>20</v>
      </c>
      <c r="C17" s="58"/>
      <c r="D17" s="58"/>
      <c r="E17" s="80">
        <v>555246</v>
      </c>
      <c r="F17" s="80">
        <v>541269</v>
      </c>
      <c r="G17" s="55" t="s">
        <v>21</v>
      </c>
      <c r="H17" s="55"/>
      <c r="I17" s="55"/>
      <c r="J17" s="11">
        <v>131044</v>
      </c>
      <c r="K17" s="47">
        <v>130968</v>
      </c>
      <c r="L17" s="18"/>
    </row>
    <row r="18" spans="2:12" ht="19.5" customHeight="1">
      <c r="B18" s="58"/>
      <c r="C18" s="58"/>
      <c r="D18" s="58"/>
      <c r="E18" s="80"/>
      <c r="F18" s="80"/>
      <c r="G18" s="73" t="s">
        <v>22</v>
      </c>
      <c r="H18" s="73"/>
      <c r="I18" s="73"/>
      <c r="J18" s="11"/>
      <c r="K18" s="47"/>
      <c r="L18" s="18"/>
    </row>
    <row r="19" spans="2:12" ht="22.5" customHeight="1">
      <c r="B19" s="58"/>
      <c r="C19" s="58"/>
      <c r="D19" s="58"/>
      <c r="E19" s="80"/>
      <c r="F19" s="80"/>
      <c r="G19" s="73" t="s">
        <v>23</v>
      </c>
      <c r="H19" s="73"/>
      <c r="I19" s="73"/>
      <c r="J19" s="11"/>
      <c r="K19" s="47"/>
      <c r="L19" s="18"/>
    </row>
    <row r="20" spans="2:12" ht="12.75">
      <c r="B20" s="58"/>
      <c r="C20" s="58"/>
      <c r="D20" s="58"/>
      <c r="E20" s="80"/>
      <c r="F20" s="80"/>
      <c r="G20" s="55" t="s">
        <v>24</v>
      </c>
      <c r="H20" s="55"/>
      <c r="I20" s="55"/>
      <c r="J20" s="11">
        <v>358938</v>
      </c>
      <c r="K20" s="47">
        <v>460108</v>
      </c>
      <c r="L20" s="18"/>
    </row>
    <row r="21" spans="2:12" ht="12.75">
      <c r="B21" s="55" t="s">
        <v>25</v>
      </c>
      <c r="C21" s="55"/>
      <c r="D21" s="55"/>
      <c r="E21" s="13">
        <v>20676</v>
      </c>
      <c r="F21" s="13">
        <v>20334</v>
      </c>
      <c r="G21" s="55" t="s">
        <v>26</v>
      </c>
      <c r="H21" s="55"/>
      <c r="I21" s="55"/>
      <c r="J21" s="11"/>
      <c r="K21" s="47"/>
      <c r="L21" s="18"/>
    </row>
    <row r="22" spans="2:12" ht="12.75">
      <c r="B22" s="68" t="s">
        <v>27</v>
      </c>
      <c r="C22" s="68"/>
      <c r="D22" s="68"/>
      <c r="E22" s="9">
        <f>SUM(E23:E26)</f>
        <v>915825</v>
      </c>
      <c r="F22" s="9">
        <f>SUM(F23:F26)</f>
        <v>1447574</v>
      </c>
      <c r="G22" s="55" t="s">
        <v>28</v>
      </c>
      <c r="H22" s="55"/>
      <c r="I22" s="55"/>
      <c r="J22" s="11"/>
      <c r="K22" s="47"/>
      <c r="L22" s="18"/>
    </row>
    <row r="23" spans="2:12" ht="12.75" customHeight="1">
      <c r="B23" s="55" t="s">
        <v>29</v>
      </c>
      <c r="C23" s="55"/>
      <c r="D23" s="55"/>
      <c r="E23" s="13">
        <v>604396</v>
      </c>
      <c r="F23" s="13">
        <v>854833</v>
      </c>
      <c r="G23" s="54" t="s">
        <v>30</v>
      </c>
      <c r="H23" s="54"/>
      <c r="I23" s="54"/>
      <c r="J23" s="78">
        <f>SUM(J25:J27)</f>
        <v>329650</v>
      </c>
      <c r="K23" s="79">
        <f>SUM(K25:K27)</f>
        <v>742361</v>
      </c>
      <c r="L23" s="51"/>
    </row>
    <row r="24" spans="2:12" ht="40.5" customHeight="1">
      <c r="B24" s="73" t="s">
        <v>31</v>
      </c>
      <c r="C24" s="73"/>
      <c r="D24" s="73"/>
      <c r="E24" s="13"/>
      <c r="F24" s="13"/>
      <c r="G24" s="54"/>
      <c r="H24" s="54"/>
      <c r="I24" s="54"/>
      <c r="J24" s="78"/>
      <c r="K24" s="79"/>
      <c r="L24" s="51"/>
    </row>
    <row r="25" spans="2:12" ht="12.75">
      <c r="B25" s="55" t="s">
        <v>32</v>
      </c>
      <c r="C25" s="55"/>
      <c r="D25" s="55"/>
      <c r="E25" s="13">
        <v>311429</v>
      </c>
      <c r="F25" s="13">
        <v>592741</v>
      </c>
      <c r="G25" s="55" t="s">
        <v>33</v>
      </c>
      <c r="H25" s="55"/>
      <c r="I25" s="55"/>
      <c r="J25" s="11">
        <v>11200</v>
      </c>
      <c r="K25" s="47">
        <v>0</v>
      </c>
      <c r="L25" s="18"/>
    </row>
    <row r="26" spans="2:12" ht="12.75">
      <c r="B26" s="55" t="s">
        <v>34</v>
      </c>
      <c r="C26" s="55"/>
      <c r="D26" s="55"/>
      <c r="E26" s="12"/>
      <c r="F26" s="12"/>
      <c r="G26" s="55" t="s">
        <v>35</v>
      </c>
      <c r="H26" s="55"/>
      <c r="I26" s="55"/>
      <c r="J26" s="11">
        <v>162015</v>
      </c>
      <c r="K26" s="47">
        <v>140090</v>
      </c>
      <c r="L26" s="18"/>
    </row>
    <row r="27" spans="2:12" ht="12.75">
      <c r="B27" s="68" t="s">
        <v>36</v>
      </c>
      <c r="C27" s="68"/>
      <c r="D27" s="68"/>
      <c r="E27" s="9">
        <f>E13+E22+E26</f>
        <v>1509467</v>
      </c>
      <c r="F27" s="9">
        <f>F13+F22+F26</f>
        <v>2024836</v>
      </c>
      <c r="G27" s="55" t="s">
        <v>37</v>
      </c>
      <c r="H27" s="55"/>
      <c r="I27" s="55"/>
      <c r="J27" s="11">
        <v>156435</v>
      </c>
      <c r="K27" s="47">
        <v>602271</v>
      </c>
      <c r="L27" s="18"/>
    </row>
    <row r="28" spans="2:14" ht="12.75">
      <c r="B28" s="68" t="s">
        <v>38</v>
      </c>
      <c r="C28" s="68"/>
      <c r="D28" s="68"/>
      <c r="E28" s="12"/>
      <c r="F28" s="12"/>
      <c r="G28" s="55" t="s">
        <v>39</v>
      </c>
      <c r="H28" s="55"/>
      <c r="I28" s="55"/>
      <c r="J28" s="11">
        <v>13811</v>
      </c>
      <c r="K28" s="47">
        <v>15375</v>
      </c>
      <c r="L28" s="18"/>
      <c r="N28" s="14"/>
    </row>
    <row r="29" spans="2:12" ht="12.75">
      <c r="B29" s="68" t="s">
        <v>40</v>
      </c>
      <c r="C29" s="68"/>
      <c r="D29" s="68"/>
      <c r="E29" s="9">
        <f>E27+E28</f>
        <v>1509467</v>
      </c>
      <c r="F29" s="9">
        <f>F27+F28</f>
        <v>2024836</v>
      </c>
      <c r="G29" s="71" t="s">
        <v>41</v>
      </c>
      <c r="H29" s="71"/>
      <c r="I29" s="71"/>
      <c r="J29" s="78">
        <f>J13+J23+J28</f>
        <v>1509467</v>
      </c>
      <c r="K29" s="79">
        <f>K13+K23+K28</f>
        <v>2024836</v>
      </c>
      <c r="L29" s="51"/>
    </row>
    <row r="30" spans="2:12" ht="12.75">
      <c r="B30" s="68" t="s">
        <v>42</v>
      </c>
      <c r="C30" s="68"/>
      <c r="D30" s="68"/>
      <c r="E30" s="13">
        <v>5747577</v>
      </c>
      <c r="F30" s="13">
        <v>6247695</v>
      </c>
      <c r="G30" s="71"/>
      <c r="H30" s="71"/>
      <c r="I30" s="71"/>
      <c r="J30" s="78"/>
      <c r="K30" s="79"/>
      <c r="L30" s="51"/>
    </row>
    <row r="31" spans="7:12" ht="12.75">
      <c r="G31" s="57" t="s">
        <v>43</v>
      </c>
      <c r="H31" s="57"/>
      <c r="I31" s="57"/>
      <c r="J31" s="15">
        <v>5747577</v>
      </c>
      <c r="K31" s="48">
        <v>6247695</v>
      </c>
      <c r="L31" s="44"/>
    </row>
    <row r="33" spans="2:11" ht="12.75">
      <c r="B33" s="76" t="s">
        <v>44</v>
      </c>
      <c r="C33" s="76"/>
      <c r="D33" s="76"/>
      <c r="E33" s="76"/>
      <c r="F33" s="76"/>
      <c r="G33" s="77" t="s">
        <v>45</v>
      </c>
      <c r="H33" s="77"/>
      <c r="I33" s="77"/>
      <c r="J33" s="77"/>
      <c r="K33" s="77"/>
    </row>
    <row r="34" spans="2:11" ht="12.75">
      <c r="B34" s="76"/>
      <c r="C34" s="76"/>
      <c r="D34" s="76"/>
      <c r="E34" s="76"/>
      <c r="F34" s="76"/>
      <c r="G34" s="77"/>
      <c r="H34" s="77"/>
      <c r="I34" s="77"/>
      <c r="J34" s="77"/>
      <c r="K34" s="77"/>
    </row>
    <row r="35" spans="2:11" ht="12.75" customHeight="1">
      <c r="B35" s="72" t="s">
        <v>46</v>
      </c>
      <c r="C35" s="72"/>
      <c r="D35" s="72"/>
      <c r="E35" s="74">
        <v>2008</v>
      </c>
      <c r="F35" s="74">
        <v>2009</v>
      </c>
      <c r="G35" s="54" t="s">
        <v>47</v>
      </c>
      <c r="H35" s="54"/>
      <c r="I35" s="54"/>
      <c r="J35" s="74">
        <v>2008</v>
      </c>
      <c r="K35" s="74">
        <v>2009</v>
      </c>
    </row>
    <row r="36" spans="2:11" ht="12.75">
      <c r="B36" s="72"/>
      <c r="C36" s="72"/>
      <c r="D36" s="72"/>
      <c r="E36" s="74"/>
      <c r="F36" s="74"/>
      <c r="G36" s="54"/>
      <c r="H36" s="54"/>
      <c r="I36" s="54"/>
      <c r="J36" s="74"/>
      <c r="K36" s="74"/>
    </row>
    <row r="37" spans="2:11" ht="12.75">
      <c r="B37" s="72"/>
      <c r="C37" s="72"/>
      <c r="D37" s="72"/>
      <c r="E37" s="74"/>
      <c r="F37" s="74"/>
      <c r="G37" s="55" t="s">
        <v>48</v>
      </c>
      <c r="H37" s="55"/>
      <c r="I37" s="55"/>
      <c r="J37" s="16">
        <v>967945</v>
      </c>
      <c r="K37" s="16">
        <v>2195824</v>
      </c>
    </row>
    <row r="38" spans="2:11" ht="12.75">
      <c r="B38" s="55" t="s">
        <v>49</v>
      </c>
      <c r="C38" s="55"/>
      <c r="D38" s="55"/>
      <c r="E38" s="13">
        <v>793527</v>
      </c>
      <c r="F38" s="13">
        <v>2139526</v>
      </c>
      <c r="G38" s="55" t="s">
        <v>50</v>
      </c>
      <c r="H38" s="55"/>
      <c r="I38" s="55"/>
      <c r="J38" s="16">
        <v>960546</v>
      </c>
      <c r="K38" s="16">
        <v>2070952</v>
      </c>
    </row>
    <row r="39" spans="2:11" ht="12.75">
      <c r="B39" s="55" t="s">
        <v>51</v>
      </c>
      <c r="C39" s="55"/>
      <c r="D39" s="55"/>
      <c r="E39" s="13">
        <v>1180197</v>
      </c>
      <c r="F39" s="13">
        <v>2209404</v>
      </c>
      <c r="G39" s="55" t="s">
        <v>52</v>
      </c>
      <c r="H39" s="55"/>
      <c r="I39" s="55"/>
      <c r="J39" s="10">
        <f>J37-J38</f>
        <v>7399</v>
      </c>
      <c r="K39" s="10">
        <f>K37-K38</f>
        <v>124872</v>
      </c>
    </row>
    <row r="40" spans="2:11" ht="12.75">
      <c r="B40" s="75" t="s">
        <v>53</v>
      </c>
      <c r="C40" s="75"/>
      <c r="D40" s="75"/>
      <c r="E40" s="9">
        <f>E38-E39</f>
        <v>-386670</v>
      </c>
      <c r="F40" s="9">
        <f>F38-F39</f>
        <v>-69878</v>
      </c>
      <c r="G40" s="55" t="s">
        <v>54</v>
      </c>
      <c r="H40" s="55"/>
      <c r="I40" s="55"/>
      <c r="J40" s="11">
        <v>60222</v>
      </c>
      <c r="K40" s="11">
        <v>25104</v>
      </c>
    </row>
    <row r="41" spans="2:11" ht="12.75">
      <c r="B41" s="54" t="s">
        <v>55</v>
      </c>
      <c r="C41" s="54"/>
      <c r="D41" s="54"/>
      <c r="E41" s="69"/>
      <c r="F41" s="69"/>
      <c r="G41" s="55" t="s">
        <v>56</v>
      </c>
      <c r="H41" s="55"/>
      <c r="I41" s="55"/>
      <c r="J41" s="11">
        <v>52147</v>
      </c>
      <c r="K41" s="11">
        <v>58434</v>
      </c>
    </row>
    <row r="42" spans="2:11" ht="12.75" customHeight="1">
      <c r="B42" s="54"/>
      <c r="C42" s="54"/>
      <c r="D42" s="54"/>
      <c r="E42" s="69"/>
      <c r="F42" s="69"/>
      <c r="G42" s="58" t="s">
        <v>57</v>
      </c>
      <c r="H42" s="58"/>
      <c r="I42" s="58"/>
      <c r="J42" s="11">
        <v>65316</v>
      </c>
      <c r="K42" s="11">
        <v>32500</v>
      </c>
    </row>
    <row r="43" spans="2:11" ht="12.75">
      <c r="B43" s="58" t="s">
        <v>58</v>
      </c>
      <c r="C43" s="58"/>
      <c r="D43" s="58"/>
      <c r="E43" s="13">
        <v>402098</v>
      </c>
      <c r="F43" s="13">
        <v>2864</v>
      </c>
      <c r="G43" s="58" t="s">
        <v>59</v>
      </c>
      <c r="H43" s="58"/>
      <c r="I43" s="58"/>
      <c r="J43" s="11">
        <v>43623</v>
      </c>
      <c r="K43" s="11">
        <v>10691</v>
      </c>
    </row>
    <row r="44" spans="2:11" ht="24.75" customHeight="1">
      <c r="B44" s="58" t="s">
        <v>60</v>
      </c>
      <c r="C44" s="58"/>
      <c r="D44" s="58"/>
      <c r="E44" s="13">
        <v>868</v>
      </c>
      <c r="F44" s="13">
        <v>243928</v>
      </c>
      <c r="G44" s="58" t="s">
        <v>61</v>
      </c>
      <c r="H44" s="58"/>
      <c r="I44" s="58"/>
      <c r="J44" s="10">
        <f>J39+J40-J41+J42-J43</f>
        <v>37167</v>
      </c>
      <c r="K44" s="10">
        <f>K39+K40-K41+K42-K43</f>
        <v>113351</v>
      </c>
    </row>
    <row r="45" spans="2:11" ht="26.25" customHeight="1">
      <c r="B45" s="55" t="s">
        <v>53</v>
      </c>
      <c r="C45" s="55"/>
      <c r="D45" s="55"/>
      <c r="E45" s="9">
        <f>E43-E44</f>
        <v>401230</v>
      </c>
      <c r="F45" s="9">
        <f>F43-F44</f>
        <v>-241064</v>
      </c>
      <c r="G45" s="73" t="s">
        <v>62</v>
      </c>
      <c r="H45" s="73"/>
      <c r="I45" s="73"/>
      <c r="J45" s="17"/>
      <c r="K45" s="17"/>
    </row>
    <row r="46" spans="2:11" ht="12.75" customHeight="1">
      <c r="B46" s="54" t="s">
        <v>63</v>
      </c>
      <c r="C46" s="54"/>
      <c r="D46" s="54"/>
      <c r="E46" s="69"/>
      <c r="F46" s="69"/>
      <c r="G46" s="54" t="s">
        <v>64</v>
      </c>
      <c r="H46" s="54"/>
      <c r="I46" s="54"/>
      <c r="J46" s="56">
        <v>37167</v>
      </c>
      <c r="K46" s="56">
        <v>113351</v>
      </c>
    </row>
    <row r="47" spans="2:11" ht="11.25" customHeight="1">
      <c r="B47" s="54"/>
      <c r="C47" s="54"/>
      <c r="D47" s="54"/>
      <c r="E47" s="69"/>
      <c r="F47" s="69"/>
      <c r="G47" s="54"/>
      <c r="H47" s="54"/>
      <c r="I47" s="54"/>
      <c r="J47" s="56"/>
      <c r="K47" s="56"/>
    </row>
    <row r="48" spans="2:11" ht="21.75" customHeight="1">
      <c r="B48" s="58" t="s">
        <v>65</v>
      </c>
      <c r="C48" s="58"/>
      <c r="D48" s="58"/>
      <c r="E48" s="13">
        <v>0</v>
      </c>
      <c r="F48" s="13">
        <v>391615</v>
      </c>
      <c r="G48" s="68" t="s">
        <v>66</v>
      </c>
      <c r="H48" s="68"/>
      <c r="I48" s="68"/>
      <c r="J48" s="11">
        <v>2760</v>
      </c>
      <c r="K48" s="11">
        <v>12229</v>
      </c>
    </row>
    <row r="49" spans="2:11" ht="24" customHeight="1">
      <c r="B49" s="58" t="s">
        <v>67</v>
      </c>
      <c r="C49" s="58"/>
      <c r="D49" s="58"/>
      <c r="E49" s="13">
        <v>17060</v>
      </c>
      <c r="F49" s="13">
        <v>1291</v>
      </c>
      <c r="G49" s="72" t="s">
        <v>68</v>
      </c>
      <c r="H49" s="72"/>
      <c r="I49" s="72"/>
      <c r="J49" s="11"/>
      <c r="K49" s="11"/>
    </row>
    <row r="50" spans="2:11" ht="16.5" customHeight="1">
      <c r="B50" s="55" t="s">
        <v>53</v>
      </c>
      <c r="C50" s="55"/>
      <c r="D50" s="55"/>
      <c r="E50" s="9">
        <f>E48-E49</f>
        <v>-17060</v>
      </c>
      <c r="F50" s="9">
        <f>F48-F49</f>
        <v>390324</v>
      </c>
      <c r="G50" s="71" t="s">
        <v>69</v>
      </c>
      <c r="H50" s="71"/>
      <c r="I50" s="71"/>
      <c r="J50" s="10">
        <f>J46+J48</f>
        <v>39927</v>
      </c>
      <c r="K50" s="10">
        <f>K46-K48</f>
        <v>101122</v>
      </c>
    </row>
    <row r="51" spans="2:11" ht="34.5" customHeight="1">
      <c r="B51" s="71" t="s">
        <v>70</v>
      </c>
      <c r="C51" s="71"/>
      <c r="D51" s="71"/>
      <c r="E51" s="9">
        <f>E38+E43+E48</f>
        <v>1195625</v>
      </c>
      <c r="F51" s="9">
        <f>F38+F43+F48</f>
        <v>2534005</v>
      </c>
      <c r="G51" s="72" t="s">
        <v>71</v>
      </c>
      <c r="H51" s="72"/>
      <c r="I51" s="72"/>
      <c r="J51" s="11"/>
      <c r="K51" s="11"/>
    </row>
    <row r="52" spans="2:11" ht="34.5" customHeight="1">
      <c r="B52" s="71" t="s">
        <v>72</v>
      </c>
      <c r="C52" s="71"/>
      <c r="D52" s="71"/>
      <c r="E52" s="9">
        <f>E39+E44+E49</f>
        <v>1198125</v>
      </c>
      <c r="F52" s="9">
        <f>F39+F44+F49</f>
        <v>2454623</v>
      </c>
      <c r="G52" s="54" t="s">
        <v>73</v>
      </c>
      <c r="H52" s="54"/>
      <c r="I52" s="54"/>
      <c r="J52" s="11"/>
      <c r="K52" s="11"/>
    </row>
    <row r="53" spans="2:11" ht="18" customHeight="1">
      <c r="B53" s="68" t="s">
        <v>74</v>
      </c>
      <c r="C53" s="68"/>
      <c r="D53" s="68"/>
      <c r="E53" s="9">
        <f>E51-E52</f>
        <v>-2500</v>
      </c>
      <c r="F53" s="9">
        <f>F51-F52</f>
        <v>79382</v>
      </c>
      <c r="G53" s="68" t="s">
        <v>75</v>
      </c>
      <c r="H53" s="68"/>
      <c r="I53" s="68"/>
      <c r="J53" s="11"/>
      <c r="K53" s="11"/>
    </row>
    <row r="54" spans="2:11" ht="15" customHeight="1">
      <c r="B54" s="54" t="s">
        <v>76</v>
      </c>
      <c r="C54" s="54"/>
      <c r="D54" s="54"/>
      <c r="E54" s="69">
        <v>3753</v>
      </c>
      <c r="F54" s="69">
        <v>1253</v>
      </c>
      <c r="G54" s="68" t="s">
        <v>77</v>
      </c>
      <c r="H54" s="68"/>
      <c r="I54" s="68"/>
      <c r="J54" s="11"/>
      <c r="K54" s="11">
        <v>1</v>
      </c>
    </row>
    <row r="55" spans="2:11" ht="23.25" customHeight="1">
      <c r="B55" s="54"/>
      <c r="C55" s="54"/>
      <c r="D55" s="54"/>
      <c r="E55" s="69"/>
      <c r="F55" s="69"/>
      <c r="G55" s="54" t="s">
        <v>78</v>
      </c>
      <c r="H55" s="54"/>
      <c r="I55" s="54"/>
      <c r="J55" s="11"/>
      <c r="K55" s="11"/>
    </row>
    <row r="56" spans="2:11" ht="20.25" customHeight="1">
      <c r="B56" s="54" t="s">
        <v>79</v>
      </c>
      <c r="C56" s="54"/>
      <c r="D56" s="54"/>
      <c r="E56" s="69"/>
      <c r="F56" s="69">
        <v>500</v>
      </c>
      <c r="G56" s="70"/>
      <c r="H56" s="70"/>
      <c r="I56" s="70"/>
      <c r="J56" s="18"/>
      <c r="K56" s="18"/>
    </row>
    <row r="57" spans="2:6" ht="9" customHeight="1">
      <c r="B57" s="54"/>
      <c r="C57" s="54"/>
      <c r="D57" s="54"/>
      <c r="E57" s="69"/>
      <c r="F57" s="69"/>
    </row>
    <row r="58" spans="2:6" ht="12.75">
      <c r="B58" s="54" t="s">
        <v>80</v>
      </c>
      <c r="C58" s="54"/>
      <c r="D58" s="54"/>
      <c r="E58" s="63">
        <f>E53+E54+E56</f>
        <v>1253</v>
      </c>
      <c r="F58" s="63">
        <f>F53+F54+F56</f>
        <v>81135</v>
      </c>
    </row>
    <row r="59" spans="2:6" ht="12.75">
      <c r="B59" s="54"/>
      <c r="C59" s="54"/>
      <c r="D59" s="54"/>
      <c r="E59" s="63"/>
      <c r="F59" s="63"/>
    </row>
    <row r="60" ht="14.25" customHeight="1"/>
    <row r="61" spans="1:11" ht="12.75">
      <c r="A61" s="19"/>
      <c r="B61" s="64" t="s">
        <v>81</v>
      </c>
      <c r="C61" s="64"/>
      <c r="D61" s="64"/>
      <c r="E61" s="64"/>
      <c r="F61" s="64"/>
      <c r="G61" s="64"/>
      <c r="H61" s="64"/>
      <c r="I61" s="64"/>
      <c r="J61" s="64"/>
      <c r="K61" s="64"/>
    </row>
    <row r="62" ht="7.5" customHeight="1"/>
    <row r="63" spans="2:11" ht="12" customHeight="1">
      <c r="B63" s="20"/>
      <c r="C63" s="21"/>
      <c r="D63" s="65">
        <v>2008</v>
      </c>
      <c r="E63" s="65"/>
      <c r="F63" s="65"/>
      <c r="G63" s="65"/>
      <c r="H63" s="65">
        <v>2009</v>
      </c>
      <c r="I63" s="65"/>
      <c r="J63" s="65"/>
      <c r="K63" s="65"/>
    </row>
    <row r="64" spans="2:11" ht="12.75" customHeight="1" hidden="1">
      <c r="B64" s="22"/>
      <c r="C64" s="23"/>
      <c r="D64" s="24"/>
      <c r="E64" s="25"/>
      <c r="F64" s="25"/>
      <c r="G64" s="26"/>
      <c r="H64" s="24"/>
      <c r="I64" s="25"/>
      <c r="J64" s="25"/>
      <c r="K64" s="26"/>
    </row>
    <row r="65" spans="2:11" ht="27.75" customHeight="1">
      <c r="B65" s="27"/>
      <c r="C65" s="28"/>
      <c r="D65" s="29" t="s">
        <v>82</v>
      </c>
      <c r="E65" s="29" t="s">
        <v>83</v>
      </c>
      <c r="F65" s="29" t="s">
        <v>84</v>
      </c>
      <c r="G65" s="29" t="s">
        <v>85</v>
      </c>
      <c r="H65" s="29" t="s">
        <v>82</v>
      </c>
      <c r="I65" s="29" t="s">
        <v>83</v>
      </c>
      <c r="J65" s="29" t="s">
        <v>84</v>
      </c>
      <c r="K65" s="29" t="s">
        <v>85</v>
      </c>
    </row>
    <row r="66" spans="2:11" ht="21.75" customHeight="1">
      <c r="B66" s="30" t="s">
        <v>86</v>
      </c>
      <c r="C66" s="30"/>
      <c r="D66" s="31">
        <v>663146</v>
      </c>
      <c r="E66" s="32"/>
      <c r="F66" s="32">
        <v>0</v>
      </c>
      <c r="G66" s="33">
        <f>D66-F66</f>
        <v>663146</v>
      </c>
      <c r="H66" s="34">
        <v>663146</v>
      </c>
      <c r="I66" s="32"/>
      <c r="J66" s="32"/>
      <c r="K66" s="32">
        <f>H66-I66-J66</f>
        <v>663146</v>
      </c>
    </row>
    <row r="67" spans="2:11" ht="21.75" customHeight="1">
      <c r="B67" s="30" t="s">
        <v>87</v>
      </c>
      <c r="C67" s="30"/>
      <c r="D67" s="31">
        <v>12060</v>
      </c>
      <c r="E67" s="32"/>
      <c r="F67" s="32"/>
      <c r="G67" s="34">
        <f>D67-F67</f>
        <v>12060</v>
      </c>
      <c r="H67" s="32">
        <v>12060</v>
      </c>
      <c r="I67" s="32"/>
      <c r="J67" s="32"/>
      <c r="K67" s="32">
        <f>H67-I67-J67</f>
        <v>12060</v>
      </c>
    </row>
    <row r="68" spans="2:11" ht="30" customHeight="1">
      <c r="B68" s="30" t="s">
        <v>88</v>
      </c>
      <c r="C68" s="30"/>
      <c r="D68" s="35"/>
      <c r="E68" s="36"/>
      <c r="F68" s="36"/>
      <c r="G68" s="36"/>
      <c r="H68" s="36"/>
      <c r="I68" s="36"/>
      <c r="J68" s="36"/>
      <c r="K68" s="36"/>
    </row>
    <row r="69" spans="2:11" ht="21.75" customHeight="1">
      <c r="B69" s="30" t="s">
        <v>89</v>
      </c>
      <c r="C69" s="30"/>
      <c r="D69" s="35">
        <v>0</v>
      </c>
      <c r="E69" s="36"/>
      <c r="F69" s="36">
        <v>0</v>
      </c>
      <c r="G69" s="49">
        <f>D69-F69</f>
        <v>0</v>
      </c>
      <c r="H69" s="36"/>
      <c r="I69" s="36"/>
      <c r="J69" s="36"/>
      <c r="K69" s="36"/>
    </row>
    <row r="70" spans="2:11" ht="21.75" customHeight="1">
      <c r="B70" s="30" t="s">
        <v>90</v>
      </c>
      <c r="C70" s="30"/>
      <c r="D70" s="35">
        <v>818</v>
      </c>
      <c r="E70" s="36"/>
      <c r="F70" s="36">
        <v>0</v>
      </c>
      <c r="G70" s="50">
        <f>D70-F70</f>
        <v>818</v>
      </c>
      <c r="H70" s="36">
        <v>818</v>
      </c>
      <c r="I70" s="36"/>
      <c r="J70" s="36"/>
      <c r="K70" s="32">
        <f>H70-I70-J70</f>
        <v>818</v>
      </c>
    </row>
    <row r="71" spans="2:11" ht="21.75" customHeight="1">
      <c r="B71" s="30" t="s">
        <v>91</v>
      </c>
      <c r="C71" s="30"/>
      <c r="D71" s="35">
        <v>243436</v>
      </c>
      <c r="E71" s="36">
        <v>0</v>
      </c>
      <c r="F71" s="36">
        <v>112392</v>
      </c>
      <c r="G71" s="34">
        <f>D71+E71-F71</f>
        <v>131044</v>
      </c>
      <c r="H71" s="36">
        <v>131044</v>
      </c>
      <c r="I71" s="36"/>
      <c r="J71" s="36">
        <v>76</v>
      </c>
      <c r="K71" s="36">
        <f>H71-J71</f>
        <v>130968</v>
      </c>
    </row>
    <row r="72" spans="2:11" ht="30" customHeight="1">
      <c r="B72" s="30" t="s">
        <v>92</v>
      </c>
      <c r="C72" s="30"/>
      <c r="D72" s="35"/>
      <c r="E72" s="36"/>
      <c r="F72" s="36"/>
      <c r="G72" s="36"/>
      <c r="H72" s="36"/>
      <c r="I72" s="36"/>
      <c r="J72" s="36"/>
      <c r="K72" s="36"/>
    </row>
    <row r="73" spans="2:11" ht="35.25" customHeight="1">
      <c r="B73" s="30" t="s">
        <v>93</v>
      </c>
      <c r="C73" s="30"/>
      <c r="D73" s="35"/>
      <c r="E73" s="36"/>
      <c r="F73" s="36"/>
      <c r="G73" s="36"/>
      <c r="H73" s="36"/>
      <c r="I73" s="36"/>
      <c r="J73" s="36"/>
      <c r="K73" s="36"/>
    </row>
    <row r="74" spans="2:11" ht="21.75" customHeight="1">
      <c r="B74" s="30" t="s">
        <v>94</v>
      </c>
      <c r="C74" s="30"/>
      <c r="D74" s="35">
        <v>207004</v>
      </c>
      <c r="E74" s="36">
        <v>151934</v>
      </c>
      <c r="F74" s="36"/>
      <c r="G74" s="36">
        <f>D74+E74</f>
        <v>358938</v>
      </c>
      <c r="H74" s="36">
        <v>358938</v>
      </c>
      <c r="I74" s="36">
        <v>101170</v>
      </c>
      <c r="J74" s="36"/>
      <c r="K74" s="36">
        <f>H74+I74</f>
        <v>460108</v>
      </c>
    </row>
    <row r="75" spans="2:11" ht="21.75" customHeight="1">
      <c r="B75" s="30" t="s">
        <v>95</v>
      </c>
      <c r="C75" s="30"/>
      <c r="D75" s="35"/>
      <c r="E75" s="36"/>
      <c r="F75" s="36"/>
      <c r="G75" s="36"/>
      <c r="H75" s="36"/>
      <c r="I75" s="36"/>
      <c r="J75" s="36"/>
      <c r="K75" s="36"/>
    </row>
    <row r="76" spans="2:11" ht="21.75" customHeight="1">
      <c r="B76" s="30" t="s">
        <v>96</v>
      </c>
      <c r="C76" s="30"/>
      <c r="D76" s="35">
        <v>0</v>
      </c>
      <c r="E76" s="36"/>
      <c r="F76" s="36">
        <v>0</v>
      </c>
      <c r="G76" s="36">
        <f>D76-F76</f>
        <v>0</v>
      </c>
      <c r="H76" s="36"/>
      <c r="I76" s="36"/>
      <c r="J76" s="36"/>
      <c r="K76" s="36"/>
    </row>
    <row r="77" spans="2:11" ht="21.75" customHeight="1">
      <c r="B77" s="30" t="s">
        <v>97</v>
      </c>
      <c r="C77" s="30"/>
      <c r="D77" s="35">
        <f aca="true" t="shared" si="0" ref="D77:K77">D66+D67+D69+D70+D71+D74-D76</f>
        <v>1126464</v>
      </c>
      <c r="E77" s="35">
        <f t="shared" si="0"/>
        <v>151934</v>
      </c>
      <c r="F77" s="35">
        <f t="shared" si="0"/>
        <v>112392</v>
      </c>
      <c r="G77" s="35">
        <f t="shared" si="0"/>
        <v>1166006</v>
      </c>
      <c r="H77" s="35">
        <f t="shared" si="0"/>
        <v>1166006</v>
      </c>
      <c r="I77" s="35">
        <f t="shared" si="0"/>
        <v>101170</v>
      </c>
      <c r="J77" s="35">
        <f t="shared" si="0"/>
        <v>76</v>
      </c>
      <c r="K77" s="35">
        <f t="shared" si="0"/>
        <v>1267100</v>
      </c>
    </row>
    <row r="78" spans="1:11" ht="31.5" customHeight="1">
      <c r="A78" s="37"/>
      <c r="B78" s="30" t="s">
        <v>98</v>
      </c>
      <c r="C78" s="30"/>
      <c r="D78" s="35"/>
      <c r="E78" s="36"/>
      <c r="F78" s="36"/>
      <c r="G78" s="36"/>
      <c r="H78" s="36"/>
      <c r="I78" s="36"/>
      <c r="J78" s="36"/>
      <c r="K78" s="36"/>
    </row>
    <row r="79" spans="1:11" ht="20.25" customHeight="1">
      <c r="A79" s="38"/>
      <c r="B79" s="38"/>
      <c r="C79" s="39"/>
      <c r="D79" s="40"/>
      <c r="E79" s="40"/>
      <c r="F79" s="40"/>
      <c r="G79" s="40"/>
      <c r="H79" s="40"/>
      <c r="I79" s="40"/>
      <c r="J79" s="40"/>
      <c r="K79" s="40"/>
    </row>
    <row r="80" ht="3.75" customHeight="1"/>
    <row r="81" spans="2:11" ht="73.5" customHeight="1">
      <c r="B81" s="66" t="s">
        <v>107</v>
      </c>
      <c r="C81" s="66"/>
      <c r="D81" s="66"/>
      <c r="E81" s="66"/>
      <c r="F81" s="66"/>
      <c r="G81" s="66"/>
      <c r="H81" s="66"/>
      <c r="I81" s="66"/>
      <c r="J81" s="66"/>
      <c r="K81" s="66"/>
    </row>
    <row r="82" spans="2:11" ht="39" customHeight="1">
      <c r="B82" s="67" t="s">
        <v>99</v>
      </c>
      <c r="C82" s="67"/>
      <c r="D82" s="67"/>
      <c r="E82" s="67"/>
      <c r="F82" s="67"/>
      <c r="G82" s="67"/>
      <c r="H82" s="67"/>
      <c r="I82" s="67"/>
      <c r="J82" s="67"/>
      <c r="K82" s="67"/>
    </row>
    <row r="83" spans="2:11" ht="8.25" customHeight="1">
      <c r="B83" s="60" t="s">
        <v>104</v>
      </c>
      <c r="C83" s="60"/>
      <c r="D83" s="60"/>
      <c r="E83" s="60"/>
      <c r="F83" s="60"/>
      <c r="G83" s="60"/>
      <c r="H83" s="60"/>
      <c r="I83" s="60"/>
      <c r="J83" s="60"/>
      <c r="K83" s="60"/>
    </row>
    <row r="84" spans="2:11" ht="12.75" hidden="1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ht="2.2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 ht="12.75" hidden="1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ht="2.2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ht="24.75" customHeight="1">
      <c r="B88" s="61" t="s">
        <v>100</v>
      </c>
      <c r="C88" s="61"/>
      <c r="D88" s="61"/>
      <c r="E88" s="61"/>
      <c r="F88" s="61"/>
      <c r="G88" s="61"/>
      <c r="H88" s="61"/>
      <c r="I88" s="61"/>
      <c r="J88" s="61"/>
      <c r="K88" s="61"/>
    </row>
    <row r="89" spans="2:11" ht="14.25" customHeight="1" hidden="1"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2:11" ht="12.75" customHeight="1">
      <c r="B90" s="60" t="s">
        <v>105</v>
      </c>
      <c r="C90" s="60"/>
      <c r="D90" s="60"/>
      <c r="E90" s="60"/>
      <c r="F90" s="60"/>
      <c r="G90" s="60"/>
      <c r="H90" s="60"/>
      <c r="I90" s="60"/>
      <c r="J90" s="60"/>
      <c r="K90" s="60"/>
    </row>
    <row r="91" spans="2:11" ht="12.75"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2:11" ht="6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2:11" ht="17.25" customHeight="1"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2:11" ht="12.75">
      <c r="B94" s="2"/>
      <c r="C94" s="2"/>
      <c r="D94" s="2"/>
      <c r="E94" s="2"/>
      <c r="F94" s="41"/>
      <c r="G94" s="2"/>
      <c r="H94" s="52" t="s">
        <v>101</v>
      </c>
      <c r="I94" s="52"/>
      <c r="J94" s="52"/>
      <c r="K94" s="52"/>
    </row>
    <row r="95" spans="2:11" ht="12.75">
      <c r="B95" s="2"/>
      <c r="C95" s="2"/>
      <c r="D95" s="2"/>
      <c r="E95" s="2"/>
      <c r="F95" s="41"/>
      <c r="G95" s="2"/>
      <c r="H95" s="53" t="s">
        <v>103</v>
      </c>
      <c r="I95" s="53"/>
      <c r="J95" s="53"/>
      <c r="K95" s="53"/>
    </row>
    <row r="96" spans="2:11" ht="9" customHeight="1">
      <c r="B96" s="2"/>
      <c r="C96" s="2"/>
      <c r="D96" s="2"/>
      <c r="E96" s="2"/>
      <c r="F96" s="41"/>
      <c r="G96" s="2"/>
      <c r="H96" s="42"/>
      <c r="I96" s="42"/>
      <c r="J96" s="42"/>
      <c r="K96" s="42"/>
    </row>
    <row r="97" spans="2:11" ht="12.7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2:11" ht="12.75"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2:11" ht="24" customHeight="1"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2:11" ht="65.25" customHeigh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</sheetData>
  <sheetProtection/>
  <mergeCells count="124">
    <mergeCell ref="B6:C6"/>
    <mergeCell ref="D6:G6"/>
    <mergeCell ref="H6:I6"/>
    <mergeCell ref="J6:K6"/>
    <mergeCell ref="B1:K1"/>
    <mergeCell ref="B2:K2"/>
    <mergeCell ref="B3:K3"/>
    <mergeCell ref="B5:K5"/>
    <mergeCell ref="B9:K9"/>
    <mergeCell ref="B11:K11"/>
    <mergeCell ref="B12:D12"/>
    <mergeCell ref="G12:I12"/>
    <mergeCell ref="B7:C7"/>
    <mergeCell ref="D7:G7"/>
    <mergeCell ref="H7:I7"/>
    <mergeCell ref="J7:K7"/>
    <mergeCell ref="B15:D15"/>
    <mergeCell ref="G15:I15"/>
    <mergeCell ref="B16:D16"/>
    <mergeCell ref="G16:I16"/>
    <mergeCell ref="B13:D13"/>
    <mergeCell ref="G13:I13"/>
    <mergeCell ref="B14:D14"/>
    <mergeCell ref="G14:I14"/>
    <mergeCell ref="B17:D20"/>
    <mergeCell ref="E17:E20"/>
    <mergeCell ref="F17:F20"/>
    <mergeCell ref="G17:I17"/>
    <mergeCell ref="G18:I18"/>
    <mergeCell ref="G19:I19"/>
    <mergeCell ref="G20:I20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27:D27"/>
    <mergeCell ref="G27:I27"/>
    <mergeCell ref="B28:D28"/>
    <mergeCell ref="G28:I28"/>
    <mergeCell ref="B25:D25"/>
    <mergeCell ref="G25:I25"/>
    <mergeCell ref="B26:D26"/>
    <mergeCell ref="G26:I26"/>
    <mergeCell ref="B29:D29"/>
    <mergeCell ref="G29:I30"/>
    <mergeCell ref="J29:J30"/>
    <mergeCell ref="K29:K30"/>
    <mergeCell ref="B30:D30"/>
    <mergeCell ref="B40:D40"/>
    <mergeCell ref="G40:I40"/>
    <mergeCell ref="B33:F34"/>
    <mergeCell ref="G33:K34"/>
    <mergeCell ref="B35:D37"/>
    <mergeCell ref="G38:I38"/>
    <mergeCell ref="G39:I39"/>
    <mergeCell ref="E35:E37"/>
    <mergeCell ref="F35:F37"/>
    <mergeCell ref="G35:I36"/>
    <mergeCell ref="J35:J36"/>
    <mergeCell ref="K35:K36"/>
    <mergeCell ref="G37:I37"/>
    <mergeCell ref="B43:D43"/>
    <mergeCell ref="G43:I43"/>
    <mergeCell ref="B41:D42"/>
    <mergeCell ref="E41:E42"/>
    <mergeCell ref="F41:F42"/>
    <mergeCell ref="B38:D38"/>
    <mergeCell ref="B39:D39"/>
    <mergeCell ref="B44:D44"/>
    <mergeCell ref="G44:I44"/>
    <mergeCell ref="B48:D48"/>
    <mergeCell ref="G48:I48"/>
    <mergeCell ref="B45:D45"/>
    <mergeCell ref="G45:I45"/>
    <mergeCell ref="B46:D47"/>
    <mergeCell ref="E46:E47"/>
    <mergeCell ref="F46:F47"/>
    <mergeCell ref="B49:D49"/>
    <mergeCell ref="G49:I49"/>
    <mergeCell ref="B50:D50"/>
    <mergeCell ref="G50:I50"/>
    <mergeCell ref="B51:D51"/>
    <mergeCell ref="G51:I51"/>
    <mergeCell ref="B52:D52"/>
    <mergeCell ref="G52:I52"/>
    <mergeCell ref="B56:D57"/>
    <mergeCell ref="E56:E57"/>
    <mergeCell ref="F56:F57"/>
    <mergeCell ref="G56:I56"/>
    <mergeCell ref="B53:D53"/>
    <mergeCell ref="G53:I53"/>
    <mergeCell ref="B54:D55"/>
    <mergeCell ref="E54:E55"/>
    <mergeCell ref="F54:F55"/>
    <mergeCell ref="G54:I54"/>
    <mergeCell ref="G55:I55"/>
    <mergeCell ref="D63:G63"/>
    <mergeCell ref="H63:K63"/>
    <mergeCell ref="B81:K81"/>
    <mergeCell ref="B82:K82"/>
    <mergeCell ref="B58:D59"/>
    <mergeCell ref="E58:E59"/>
    <mergeCell ref="F58:F59"/>
    <mergeCell ref="B61:K61"/>
    <mergeCell ref="B97:K100"/>
    <mergeCell ref="B83:K87"/>
    <mergeCell ref="B88:K88"/>
    <mergeCell ref="B89:K89"/>
    <mergeCell ref="B90:K92"/>
    <mergeCell ref="L23:L24"/>
    <mergeCell ref="L29:L30"/>
    <mergeCell ref="H94:K94"/>
    <mergeCell ref="H95:K95"/>
    <mergeCell ref="G46:I47"/>
    <mergeCell ref="G41:I41"/>
    <mergeCell ref="J46:J47"/>
    <mergeCell ref="K46:K47"/>
    <mergeCell ref="G31:I31"/>
    <mergeCell ref="G42:I42"/>
  </mergeCells>
  <printOptions/>
  <pageMargins left="0.84" right="0.33" top="0.5902777777777778" bottom="0.5902777777777778" header="0.5118055555555556" footer="0.5118055555555556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zorica.vukosavljevic</cp:lastModifiedBy>
  <cp:lastPrinted>2010-07-06T09:24:32Z</cp:lastPrinted>
  <dcterms:modified xsi:type="dcterms:W3CDTF">2010-07-14T13:44:27Z</dcterms:modified>
  <cp:category/>
  <cp:version/>
  <cp:contentType/>
  <cp:contentStatus/>
</cp:coreProperties>
</file>