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<sst xmlns="http://schemas.openxmlformats.org/spreadsheetml/2006/main" count="189" uniqueCount="179">
  <si>
    <t xml:space="preserve">U skladu sa Članom 63. i 67. Zakona o tržištu hartija od vrednosti i drugih finansijskih instrumenata ("Službeni glasnik RS " br. 47/2006 ) i član 4. Pravilnika o sadržini i načinu izveštavanja javnih društava i obaveštavanju o posedovanju akcija sa pravom glasa ("Službeni glasnik RS" br. 100/2006 ) izdavalac Fabrika ulja ''Banat'' AD Nova Crnja, objavljuje: </t>
  </si>
  <si>
    <t>GODIŠNJI IZVEŠTAJ O POSLOVANJU AKCIONARSKOG DRUŠTVA</t>
  </si>
  <si>
    <t>I OPŠTI PODACI</t>
  </si>
  <si>
    <t>Poslovno ime:</t>
  </si>
  <si>
    <t xml:space="preserve">Fabrika ulja ''Banat'' AD </t>
  </si>
  <si>
    <t>Sedište i adresa:</t>
  </si>
  <si>
    <t xml:space="preserve">23218 Nova Crnja, ul. Magazinska bb </t>
  </si>
  <si>
    <t>Matični broj:</t>
  </si>
  <si>
    <t>PIB:</t>
  </si>
  <si>
    <t>WEB site:</t>
  </si>
  <si>
    <t>www.uljarabanat.rs</t>
  </si>
  <si>
    <t>e-mail adresa:</t>
  </si>
  <si>
    <t>Delatnost (šifra i opis)</t>
  </si>
  <si>
    <t>broj akcija          učešće u osnovnom kapitalu</t>
  </si>
  <si>
    <t xml:space="preserve">Mirotin DOO Vrbas </t>
  </si>
  <si>
    <t xml:space="preserve">Agrovojvodina komercservis Novi Sad </t>
  </si>
  <si>
    <t>Metropolitan Trading Vaduz</t>
  </si>
  <si>
    <t>Vojvođanska banka kastodi račun Novi Sad</t>
  </si>
  <si>
    <t>Antikor ad Beograd</t>
  </si>
  <si>
    <t>Raiffeisenbank ad Beograd-kastodi račun</t>
  </si>
  <si>
    <t>Fins Trade D.O.O. Beograd</t>
  </si>
  <si>
    <t>D.O.O.SanjaTransportSrbobran</t>
  </si>
  <si>
    <t>1.065.994.000,00 din.</t>
  </si>
  <si>
    <t>128.459 običnih akcija</t>
  </si>
  <si>
    <t>Nominalna vrednost akcije:</t>
  </si>
  <si>
    <t>8.290,00 dinara</t>
  </si>
  <si>
    <t>CFI kod:</t>
  </si>
  <si>
    <t>ESVUFR</t>
  </si>
  <si>
    <t>ISIN broj:</t>
  </si>
  <si>
    <t>RSFUBAE 87920</t>
  </si>
  <si>
    <t>Podaci o zavisnim društvima:</t>
  </si>
  <si>
    <t>Mirotin DOO Vrbas (matično društvo)</t>
  </si>
  <si>
    <t>Sedište: Vrbas, ul.Ivana Milutinovića 33</t>
  </si>
  <si>
    <t>Matični broj: 08335087</t>
  </si>
  <si>
    <t>PIB: 100636963</t>
  </si>
  <si>
    <t xml:space="preserve">Confida-Finodit DOO Beograd </t>
  </si>
  <si>
    <t>ul. Imotska br. 1</t>
  </si>
  <si>
    <t xml:space="preserve">Poslovno ime organizovanog tržišta na koje su </t>
  </si>
  <si>
    <t xml:space="preserve">Beogradska berza AD Beograd </t>
  </si>
  <si>
    <t>uključene akcije</t>
  </si>
  <si>
    <t>Omladinskih brigada br. 1</t>
  </si>
  <si>
    <t>II PODACI O UPRAVI DRUŠTVA</t>
  </si>
  <si>
    <t>Upravni odbor</t>
  </si>
  <si>
    <t>Nadzorni odbor</t>
  </si>
  <si>
    <t>Ukupan iznos plata i naknada članova Uprave .</t>
  </si>
  <si>
    <t xml:space="preserve">Broj i procenat akcija koji članovi uprave poseduju </t>
  </si>
  <si>
    <t>/</t>
  </si>
  <si>
    <t>u Akcionarskom Društva</t>
  </si>
  <si>
    <t>Pisani kodeks ponašanja</t>
  </si>
  <si>
    <t>nepostoji</t>
  </si>
  <si>
    <t xml:space="preserve">Izveštaj o realizaciji usvojene poslovne politike </t>
  </si>
  <si>
    <t xml:space="preserve">Poslovna politika društva je u skladu sa </t>
  </si>
  <si>
    <t>Analiza prihoda, rashoda i rezultata poslovanja</t>
  </si>
  <si>
    <t>Poslovni prihodi:</t>
  </si>
  <si>
    <t>Poslovni rashodi:</t>
  </si>
  <si>
    <t>Nabavna cena prodate robe</t>
  </si>
  <si>
    <t>Ostali poslovni prihodi</t>
  </si>
  <si>
    <t>i ostali lični rashodi</t>
  </si>
  <si>
    <t>Svega</t>
  </si>
  <si>
    <t>Troškovi materijala</t>
  </si>
  <si>
    <t xml:space="preserve">Finansijski prihodi: </t>
  </si>
  <si>
    <t>Troškovi amortizacije</t>
  </si>
  <si>
    <t>Troškovi proizvodnih usluga</t>
  </si>
  <si>
    <t>Nematerijalni troškovi</t>
  </si>
  <si>
    <t>Prihodi po osnovu efekata</t>
  </si>
  <si>
    <t xml:space="preserve">Finansijski rashodi: </t>
  </si>
  <si>
    <t>Ostali finansijski prihodi</t>
  </si>
  <si>
    <t>Negativne kursne razlike</t>
  </si>
  <si>
    <t>Ostali prihodi:</t>
  </si>
  <si>
    <t>valutne klauzule</t>
  </si>
  <si>
    <t>od vrednosti</t>
  </si>
  <si>
    <t xml:space="preserve">Prihodi od prodaje </t>
  </si>
  <si>
    <t xml:space="preserve">Ostali rashodi: </t>
  </si>
  <si>
    <t>osnovnih sredstava</t>
  </si>
  <si>
    <t>Gubici od prodaje materijala</t>
  </si>
  <si>
    <t>Naplata otpisanih potraživanja</t>
  </si>
  <si>
    <t>Direktni i indirektni otpisi potraživanja</t>
  </si>
  <si>
    <t>Manjkovi</t>
  </si>
  <si>
    <t>Ostali nepomenuti rashodi</t>
  </si>
  <si>
    <t xml:space="preserve">Ukupan prihod  </t>
  </si>
  <si>
    <t>Ukupan rashod</t>
  </si>
  <si>
    <t>Prinos na ukupan kapital(ROI)</t>
  </si>
  <si>
    <t>Neto prinos na sopstveni kapital(ROE)</t>
  </si>
  <si>
    <t>Stepen zaduženosti</t>
  </si>
  <si>
    <t>Prvi i drugi stepen likvidnosti</t>
  </si>
  <si>
    <t>Dobitak po akciji</t>
  </si>
  <si>
    <t>Informacija o stanju (broj i %), sticanju, prodaji i poništenju sopstvenih akcija</t>
  </si>
  <si>
    <t>Iznos, način formiranja i upotreba rezervi u poslednje dve godine</t>
  </si>
  <si>
    <t>Bitni poslovni događaji koji su se desili od dana bilansiranja do dana podnošenja izveštaja</t>
  </si>
  <si>
    <t xml:space="preserve">Komercijalna banka        </t>
  </si>
  <si>
    <t>Ostale bitne promene podataka sadržanih u prospektu, a koji napred nisu navedeni</t>
  </si>
  <si>
    <t>IV OSTALO</t>
  </si>
  <si>
    <t xml:space="preserve">Društvo odgovara za tačnost i istinitost podataka navedenih u Izveštaju na isti način kao i za </t>
  </si>
  <si>
    <t>NAPOMENA:</t>
  </si>
  <si>
    <t xml:space="preserve">Potpis lica ovlašćenog za zastupanje </t>
  </si>
  <si>
    <t>fubanat@sezampro.rs</t>
  </si>
  <si>
    <t>15420 - Proizvodnja rafinisanih ulja i masti</t>
  </si>
  <si>
    <t>Broj zaposlenih (na dan 31.12.2009.god)</t>
  </si>
  <si>
    <t>Broj akcionara (na dan 31.12.2009.god)</t>
  </si>
  <si>
    <t>Vrednost osnovnog kapitala 31.12.2009.god.</t>
  </si>
  <si>
    <t>u 2009. god.</t>
  </si>
  <si>
    <t xml:space="preserve">poslovni dobitakx100/ ((poslovna imovina 2009+poslovna imovina 2008)/2) </t>
  </si>
  <si>
    <t>Cena akcije za 2009 god.</t>
  </si>
  <si>
    <t xml:space="preserve">Tržišna kapitalizacija (na dan 31.12.2009.) </t>
  </si>
  <si>
    <t>Informacije o ostvarenjima društva po segmentima                        /</t>
  </si>
  <si>
    <t>najniža: 5.731,00 din; najviša: 7.400,00 din</t>
  </si>
  <si>
    <t>128.459 x 5.731,00 = 736.198.529,00</t>
  </si>
  <si>
    <t xml:space="preserve">Nije bilo bitnih promena od dana ažuriranja prospekta (16. 07. 2010. godine). </t>
  </si>
  <si>
    <t>Deset najvećih akcionara (na dan 31.12.2009.god)</t>
  </si>
  <si>
    <t>III PODACI O POSLOVANJU DRUŠTVA U 2009. GOD.</t>
  </si>
  <si>
    <t xml:space="preserve"> =163.827.000x100/((2.768.438.000+3.400.466.000)/2)=5,31 %</t>
  </si>
  <si>
    <t>(Dugoročna rezervisanja i obaveze/ukupna pasivax100%=1.578.515.000/2.768.438.000x100=57,02%</t>
  </si>
  <si>
    <t xml:space="preserve">Neto dobitak na dan 31.12.2009. godine </t>
  </si>
  <si>
    <t>Potpis lica odgovornog za pripremu izveštaja</t>
  </si>
  <si>
    <t>Ulaganja u istraživanje i razvoj osnovne delatnosti, inform. tehnologije i ljudske resurse</t>
  </si>
  <si>
    <t>Oprema 2009.</t>
  </si>
  <si>
    <t>Oprema 2008.</t>
  </si>
  <si>
    <t xml:space="preserve">Avansi i osnovna sredstva u pripremi 2009.                        </t>
  </si>
  <si>
    <t>Avansi i osnovna sredstva u pripremi 2008.</t>
  </si>
  <si>
    <t>Zalihe 2008.</t>
  </si>
  <si>
    <t>Zalihe 2009.</t>
  </si>
  <si>
    <t>Kratkoročne obaveze 2009.</t>
  </si>
  <si>
    <t>Kratkoročne obaveze 2008.</t>
  </si>
  <si>
    <t xml:space="preserve">Metals banka </t>
  </si>
  <si>
    <t>Vojvođanska banka</t>
  </si>
  <si>
    <t xml:space="preserve">Nac. banka Grčke, fil. London </t>
  </si>
  <si>
    <t>Fond za razvoj RS</t>
  </si>
  <si>
    <t xml:space="preserve"> valutne klauzule</t>
  </si>
  <si>
    <r>
      <t>2007. –</t>
    </r>
    <r>
      <rPr>
        <sz val="10"/>
        <color indexed="8"/>
        <rFont val="Arial"/>
        <family val="2"/>
      </rPr>
      <t xml:space="preserve"> iznos za isplatu dividende akcionarima je 12.686.037,26 dinara, srazmerno njihovom učešću u kapitalu na dan 26.05.2008. godine tj. na  dan održavanja Skupštine društva.</t>
    </r>
  </si>
  <si>
    <r>
      <t>08044643</t>
    </r>
    <r>
      <rPr>
        <b/>
        <sz val="10"/>
        <color indexed="9"/>
        <rFont val="Arial"/>
        <family val="2"/>
      </rPr>
      <t>.</t>
    </r>
  </si>
  <si>
    <t>Societe generale banka Srbija Novi Beograd</t>
  </si>
  <si>
    <t>Akcijski fond</t>
  </si>
  <si>
    <t>Poslovni neto dobitak (31.12.2009.)</t>
  </si>
  <si>
    <t>Nova Crnja, 05. 08. 2010. g.</t>
  </si>
  <si>
    <t xml:space="preserve">planiranom. </t>
  </si>
  <si>
    <t>za 2009. god.</t>
  </si>
  <si>
    <t xml:space="preserve">u 2009. god.                                                                                                                 </t>
  </si>
  <si>
    <t>Promene veće od 10% u odnosu na preth. god. u</t>
  </si>
  <si>
    <t>imovini i obavezama:</t>
  </si>
  <si>
    <t>Neizvesnost naplate prihoda ili mogućih budućih trošk. koji mogu značajno uticati na fin. poz. Druš.</t>
  </si>
  <si>
    <t>Isplaćena dividenda po redovnim akcijama za poslednje tri godine</t>
  </si>
  <si>
    <r>
      <t xml:space="preserve">2008. </t>
    </r>
    <r>
      <rPr>
        <sz val="10"/>
        <rFont val="Arial"/>
        <family val="2"/>
      </rPr>
      <t>- nije bilo isplate dividende, ostvarena dobit raspoređuje se u rezerve</t>
    </r>
  </si>
  <si>
    <r>
      <t xml:space="preserve">2009. </t>
    </r>
    <r>
      <rPr>
        <sz val="10"/>
        <rFont val="Arial"/>
        <family val="2"/>
      </rPr>
      <t>- nije bilo isplate dividende, ostvarena dobit raspoređuje se u rezerve</t>
    </r>
  </si>
  <si>
    <t xml:space="preserve"> /</t>
  </si>
  <si>
    <t>2008. - rezerve iz ostvarene dobiti - 53.996.712,00 - namena za ublažavanje posledica  rizika u poslovanju u 2009. godini</t>
  </si>
  <si>
    <t>2009. - rezerve iz ostvarene dobiti - 2.273.319,08 - namena za ublažavanje posledica  rizika u poslovanju u 2010. godini</t>
  </si>
  <si>
    <t>smanjenje obaveza po osnovu povraćaja kratkoročnih i dugoročnih kredita kod :</t>
  </si>
  <si>
    <t>Ostvarena dobiti       =     1.078.000</t>
  </si>
  <si>
    <r>
      <t xml:space="preserve"> </t>
    </r>
    <r>
      <rPr>
        <sz val="10"/>
        <rFont val="Arial"/>
        <family val="2"/>
      </rPr>
      <t>I Gotovina i gotovinski ekvivalent/ kratkoročne obaveze = 84.787.000/1.139.537.000=0,0744</t>
    </r>
  </si>
  <si>
    <r>
      <t xml:space="preserve"> </t>
    </r>
    <r>
      <rPr>
        <sz val="10"/>
        <rFont val="Arial"/>
        <family val="2"/>
      </rPr>
      <t>II Kratkoročna potraživanja,plasmani,gotovina/kratkoročne obaveze=798.767.000/1.139.537.000=0,70096</t>
    </r>
  </si>
  <si>
    <t>neto dobitak x100/((kapital 2009+kapital 2008)/2)=2.273.000x100/((1.189.923.000+1.187.650.000)/2)=0,19%</t>
  </si>
  <si>
    <t xml:space="preserve">Ostali nepomenuti prihodi </t>
  </si>
  <si>
    <t>Dobici od prodaje materijala</t>
  </si>
  <si>
    <t xml:space="preserve">Dobici od prodaje hartija </t>
  </si>
  <si>
    <t>Pozitivne kurske razlike</t>
  </si>
  <si>
    <t>Prihodi od kamata</t>
  </si>
  <si>
    <t>Povećanje vrednosti zaliha učinka</t>
  </si>
  <si>
    <t>Prihodi od prodaje</t>
  </si>
  <si>
    <t xml:space="preserve">Troškovi zarada, naknada zarada </t>
  </si>
  <si>
    <t>Rashodi od kamata</t>
  </si>
  <si>
    <t xml:space="preserve">Rashodi po osnovu efekata </t>
  </si>
  <si>
    <t>istinitost i tačnost podataka navedenih u prospektu.</t>
  </si>
  <si>
    <t>Broj i datum rešenja o upisu u registar privr. sub.</t>
  </si>
  <si>
    <t>BD. 31803/2005 od 07. 07. 2005.</t>
  </si>
  <si>
    <t>Bulajić Slobodan, Vrbas, Vasilja Koprivice 11, dipl.ekonomista, penzioner</t>
  </si>
  <si>
    <t>Tica Nedeljko, Novi Sad, Nikole Pašić 16/1, dipl.inž.poljoprivrede, profesor na Polj.fakultetu u Novom Sadu</t>
  </si>
  <si>
    <t xml:space="preserve">Aleksa Janičić, Vrbas, Save Kovačević 44, dipl.ekonomista, Direktor FU Banat AD Nova Crnja </t>
  </si>
  <si>
    <t>Vujičić Đoka, Vrbas, Save Kovačević 166, dipl.ing.poljoprivrede, Direktor AD Sava Kovačević Vrbas</t>
  </si>
  <si>
    <t>Mihajlović Željko, Zrenjanin, 4. Jula 3/9, dipl.ing.poljoprivrede, v.d.direktor sirovinskog sektora FU Banat</t>
  </si>
  <si>
    <t xml:space="preserve">Vasković Ljiljana, Vrbas, Save Kovačevića 44, ing.informatike, direktor za uvoz-izvoz u Mirotin-u Vrbas </t>
  </si>
  <si>
    <t>Hypo Alpe Adria Banka, Beograd</t>
  </si>
  <si>
    <t>Hypo Alpe Adria Banka, Holandija</t>
  </si>
  <si>
    <t xml:space="preserve">Kanjuh Zlatko, Vrbas, Rade Marjanca 12, saob. tehničar, komercijalista u Mirotin-u Vrbas </t>
  </si>
  <si>
    <t>Zora Stančić, Rukovodilac finansijske službe</t>
  </si>
  <si>
    <t>Broj i vrsta izdatih akcija (na dan 31.12.2009.)</t>
  </si>
  <si>
    <t>Poslovno ime, sedište i adresa revizorske kuće koja je</t>
  </si>
  <si>
    <t>je revidirala finan. izveštaje za 2009.  god.</t>
  </si>
  <si>
    <t>Golub Mira, Vrbas, Stevana Doronjskog 69, dipl.ekonomista, nezaposlena</t>
  </si>
  <si>
    <t xml:space="preserve">Aleksa Janičić, Direktor 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</si>
</sst>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hair">
        <color indexed="8"/>
      </right>
      <top style="thin"/>
      <bottom style="medium"/>
    </border>
    <border>
      <left style="medium">
        <color indexed="8"/>
      </left>
      <right style="hair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/>
      <bottom style="thin"/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3" fontId="0" fillId="0" borderId="21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0" fontId="0" fillId="0" borderId="17" xfId="0" applyNumberFormat="1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10" fontId="0" fillId="0" borderId="23" xfId="0" applyNumberFormat="1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0" fontId="19" fillId="0" borderId="30" xfId="0" applyFont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19" fillId="0" borderId="34" xfId="0" applyFont="1" applyBorder="1" applyAlignment="1">
      <alignment horizontal="center" vertical="center"/>
    </xf>
    <xf numFmtId="0" fontId="19" fillId="0" borderId="26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19" fillId="0" borderId="36" xfId="0" applyFont="1" applyBorder="1" applyAlignment="1">
      <alignment vertical="center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vertical="center"/>
    </xf>
    <xf numFmtId="0" fontId="19" fillId="0" borderId="3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4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11" xfId="0" applyNumberFormat="1" applyFont="1" applyBorder="1" applyAlignment="1">
      <alignment horizontal="right" vertical="center"/>
    </xf>
    <xf numFmtId="0" fontId="19" fillId="0" borderId="41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3" fontId="19" fillId="0" borderId="42" xfId="0" applyNumberFormat="1" applyFont="1" applyBorder="1" applyAlignment="1">
      <alignment vertical="center"/>
    </xf>
    <xf numFmtId="3" fontId="19" fillId="0" borderId="29" xfId="0" applyNumberFormat="1" applyFont="1" applyBorder="1" applyAlignment="1">
      <alignment vertical="center"/>
    </xf>
    <xf numFmtId="0" fontId="19" fillId="0" borderId="33" xfId="0" applyFont="1" applyBorder="1" applyAlignment="1">
      <alignment horizontal="right" vertical="center"/>
    </xf>
    <xf numFmtId="3" fontId="19" fillId="0" borderId="13" xfId="0" applyNumberFormat="1" applyFont="1" applyBorder="1" applyAlignment="1">
      <alignment horizontal="right" vertical="center"/>
    </xf>
    <xf numFmtId="3" fontId="0" fillId="0" borderId="43" xfId="0" applyNumberFormat="1" applyFont="1" applyBorder="1" applyAlignment="1">
      <alignment vertical="center"/>
    </xf>
    <xf numFmtId="3" fontId="19" fillId="0" borderId="44" xfId="0" applyNumberFormat="1" applyFont="1" applyBorder="1" applyAlignment="1">
      <alignment vertical="center"/>
    </xf>
    <xf numFmtId="3" fontId="19" fillId="0" borderId="30" xfId="0" applyNumberFormat="1" applyFont="1" applyBorder="1" applyAlignment="1">
      <alignment vertical="center"/>
    </xf>
    <xf numFmtId="3" fontId="19" fillId="0" borderId="40" xfId="0" applyNumberFormat="1" applyFont="1" applyBorder="1" applyAlignment="1">
      <alignment vertical="center"/>
    </xf>
    <xf numFmtId="0" fontId="0" fillId="0" borderId="32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45" xfId="0" applyNumberFormat="1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3" fontId="19" fillId="0" borderId="48" xfId="0" applyNumberFormat="1" applyFont="1" applyBorder="1" applyAlignment="1">
      <alignment vertical="center"/>
    </xf>
    <xf numFmtId="0" fontId="0" fillId="0" borderId="46" xfId="0" applyFont="1" applyBorder="1" applyAlignment="1">
      <alignment horizontal="left" vertical="center"/>
    </xf>
    <xf numFmtId="0" fontId="19" fillId="0" borderId="49" xfId="0" applyFont="1" applyBorder="1" applyAlignment="1">
      <alignment horizontal="right" vertical="center"/>
    </xf>
    <xf numFmtId="0" fontId="0" fillId="0" borderId="50" xfId="0" applyFont="1" applyBorder="1" applyAlignment="1">
      <alignment vertical="center"/>
    </xf>
    <xf numFmtId="3" fontId="19" fillId="0" borderId="51" xfId="0" applyNumberFormat="1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19" fillId="0" borderId="53" xfId="0" applyFont="1" applyBorder="1" applyAlignment="1">
      <alignment vertical="center"/>
    </xf>
    <xf numFmtId="3" fontId="19" fillId="0" borderId="0" xfId="0" applyNumberFormat="1" applyFont="1" applyAlignment="1">
      <alignment vertical="center"/>
    </xf>
    <xf numFmtId="0" fontId="19" fillId="0" borderId="5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3" fontId="19" fillId="0" borderId="55" xfId="0" applyNumberFormat="1" applyFont="1" applyBorder="1" applyAlignment="1">
      <alignment horizontal="left" vertical="center"/>
    </xf>
    <xf numFmtId="4" fontId="0" fillId="0" borderId="56" xfId="0" applyNumberFormat="1" applyFont="1" applyBorder="1" applyAlignment="1">
      <alignment horizontal="right" vertical="center"/>
    </xf>
    <xf numFmtId="0" fontId="19" fillId="0" borderId="11" xfId="0" applyFont="1" applyBorder="1" applyAlignment="1">
      <alignment vertical="center"/>
    </xf>
    <xf numFmtId="3" fontId="0" fillId="0" borderId="57" xfId="0" applyNumberFormat="1" applyFont="1" applyBorder="1" applyAlignment="1">
      <alignment horizontal="right" vertical="center"/>
    </xf>
    <xf numFmtId="3" fontId="0" fillId="0" borderId="58" xfId="0" applyNumberFormat="1" applyFont="1" applyBorder="1" applyAlignment="1">
      <alignment horizontal="right" vertical="center"/>
    </xf>
    <xf numFmtId="3" fontId="0" fillId="0" borderId="59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172" fontId="20" fillId="0" borderId="0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20" fillId="0" borderId="0" xfId="0" applyNumberFormat="1" applyFont="1" applyBorder="1" applyAlignment="1">
      <alignment horizontal="left" vertical="center"/>
    </xf>
    <xf numFmtId="0" fontId="19" fillId="0" borderId="60" xfId="0" applyFont="1" applyBorder="1" applyAlignment="1">
      <alignment horizontal="left" vertical="center"/>
    </xf>
    <xf numFmtId="0" fontId="0" fillId="0" borderId="60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19" fillId="0" borderId="36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2" fillId="0" borderId="34" xfId="0" applyFont="1" applyBorder="1" applyAlignment="1">
      <alignment vertical="center"/>
    </xf>
    <xf numFmtId="0" fontId="19" fillId="0" borderId="62" xfId="0" applyFont="1" applyBorder="1" applyAlignment="1">
      <alignment vertical="center"/>
    </xf>
    <xf numFmtId="0" fontId="19" fillId="0" borderId="39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9" fillId="0" borderId="64" xfId="0" applyFont="1" applyBorder="1" applyAlignment="1">
      <alignment vertical="center" wrapText="1"/>
    </xf>
    <xf numFmtId="0" fontId="19" fillId="0" borderId="19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65" xfId="0" applyFont="1" applyBorder="1" applyAlignment="1">
      <alignment vertical="center" wrapText="1"/>
    </xf>
    <xf numFmtId="0" fontId="19" fillId="0" borderId="66" xfId="0" applyFont="1" applyBorder="1" applyAlignment="1">
      <alignment vertical="center"/>
    </xf>
    <xf numFmtId="0" fontId="19" fillId="0" borderId="67" xfId="0" applyFont="1" applyBorder="1" applyAlignment="1">
      <alignment horizontal="center" vertical="center"/>
    </xf>
    <xf numFmtId="0" fontId="21" fillId="0" borderId="68" xfId="0" applyFont="1" applyBorder="1" applyAlignment="1">
      <alignment vertical="center"/>
    </xf>
    <xf numFmtId="0" fontId="19" fillId="0" borderId="65" xfId="0" applyFont="1" applyBorder="1" applyAlignment="1">
      <alignment vertical="center"/>
    </xf>
    <xf numFmtId="3" fontId="19" fillId="0" borderId="65" xfId="0" applyNumberFormat="1" applyFont="1" applyBorder="1" applyAlignment="1">
      <alignment horizontal="left" vertical="center"/>
    </xf>
    <xf numFmtId="0" fontId="19" fillId="0" borderId="27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1" fillId="0" borderId="69" xfId="0" applyFont="1" applyBorder="1" applyAlignment="1">
      <alignment vertical="center"/>
    </xf>
    <xf numFmtId="0" fontId="21" fillId="0" borderId="70" xfId="0" applyFont="1" applyBorder="1" applyAlignment="1">
      <alignment vertical="center"/>
    </xf>
    <xf numFmtId="0" fontId="21" fillId="0" borderId="71" xfId="0" applyFont="1" applyBorder="1" applyAlignment="1">
      <alignment vertical="center"/>
    </xf>
    <xf numFmtId="0" fontId="21" fillId="0" borderId="72" xfId="0" applyFont="1" applyBorder="1" applyAlignment="1">
      <alignment vertical="center"/>
    </xf>
    <xf numFmtId="0" fontId="19" fillId="0" borderId="73" xfId="0" applyFont="1" applyBorder="1" applyAlignment="1">
      <alignment horizontal="center" vertical="center"/>
    </xf>
    <xf numFmtId="0" fontId="21" fillId="0" borderId="74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21" fillId="0" borderId="75" xfId="0" applyFont="1" applyBorder="1" applyAlignment="1">
      <alignment vertical="center"/>
    </xf>
    <xf numFmtId="0" fontId="21" fillId="0" borderId="76" xfId="0" applyFont="1" applyBorder="1" applyAlignment="1">
      <alignment vertical="center"/>
    </xf>
    <xf numFmtId="0" fontId="19" fillId="0" borderId="77" xfId="0" applyFont="1" applyBorder="1" applyAlignment="1">
      <alignment horizontal="left" vertical="center" wrapText="1"/>
    </xf>
    <xf numFmtId="0" fontId="19" fillId="0" borderId="78" xfId="0" applyFont="1" applyBorder="1" applyAlignment="1">
      <alignment horizontal="left" vertical="center" wrapText="1"/>
    </xf>
    <xf numFmtId="0" fontId="19" fillId="0" borderId="79" xfId="0" applyFont="1" applyBorder="1" applyAlignment="1">
      <alignment horizontal="left" vertical="center" wrapText="1"/>
    </xf>
    <xf numFmtId="0" fontId="19" fillId="0" borderId="80" xfId="0" applyFont="1" applyBorder="1" applyAlignment="1">
      <alignment horizontal="left" vertical="center" wrapText="1"/>
    </xf>
    <xf numFmtId="0" fontId="19" fillId="0" borderId="31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34" xfId="0" applyFont="1" applyBorder="1" applyAlignment="1">
      <alignment vertical="center"/>
    </xf>
    <xf numFmtId="0" fontId="19" fillId="0" borderId="46" xfId="0" applyFont="1" applyBorder="1" applyAlignment="1">
      <alignment vertical="center"/>
    </xf>
    <xf numFmtId="0" fontId="19" fillId="0" borderId="47" xfId="0" applyFont="1" applyBorder="1" applyAlignment="1">
      <alignment vertical="center"/>
    </xf>
    <xf numFmtId="0" fontId="19" fillId="0" borderId="81" xfId="0" applyFont="1" applyBorder="1" applyAlignment="1">
      <alignment vertical="center"/>
    </xf>
    <xf numFmtId="0" fontId="19" fillId="0" borderId="82" xfId="0" applyFont="1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85" xfId="0" applyBorder="1" applyAlignment="1">
      <alignment vertical="center"/>
    </xf>
    <xf numFmtId="0" fontId="19" fillId="0" borderId="86" xfId="0" applyFont="1" applyBorder="1" applyAlignment="1">
      <alignment vertical="center"/>
    </xf>
    <xf numFmtId="0" fontId="19" fillId="0" borderId="87" xfId="0" applyFont="1" applyBorder="1" applyAlignment="1">
      <alignment vertical="center"/>
    </xf>
    <xf numFmtId="0" fontId="0" fillId="0" borderId="88" xfId="0" applyFont="1" applyBorder="1" applyAlignment="1">
      <alignment vertical="center"/>
    </xf>
    <xf numFmtId="0" fontId="19" fillId="0" borderId="89" xfId="0" applyFont="1" applyBorder="1" applyAlignment="1">
      <alignment vertical="center"/>
    </xf>
    <xf numFmtId="0" fontId="19" fillId="0" borderId="90" xfId="0" applyFont="1" applyBorder="1" applyAlignment="1">
      <alignment vertical="center"/>
    </xf>
    <xf numFmtId="2" fontId="0" fillId="0" borderId="91" xfId="0" applyNumberFormat="1" applyFont="1" applyBorder="1" applyAlignment="1">
      <alignment vertical="center"/>
    </xf>
    <xf numFmtId="2" fontId="0" fillId="0" borderId="92" xfId="0" applyNumberFormat="1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88" xfId="0" applyFont="1" applyBorder="1" applyAlignment="1">
      <alignment vertical="center"/>
    </xf>
    <xf numFmtId="0" fontId="19" fillId="0" borderId="93" xfId="0" applyFont="1" applyBorder="1" applyAlignment="1">
      <alignment vertical="center"/>
    </xf>
    <xf numFmtId="0" fontId="19" fillId="0" borderId="94" xfId="0" applyFont="1" applyBorder="1" applyAlignment="1">
      <alignment vertical="center"/>
    </xf>
    <xf numFmtId="0" fontId="0" fillId="0" borderId="79" xfId="0" applyFont="1" applyBorder="1" applyAlignment="1">
      <alignment vertical="center"/>
    </xf>
    <xf numFmtId="0" fontId="0" fillId="0" borderId="80" xfId="0" applyFont="1" applyBorder="1" applyAlignment="1">
      <alignment vertical="center"/>
    </xf>
    <xf numFmtId="0" fontId="0" fillId="0" borderId="95" xfId="0" applyFont="1" applyBorder="1" applyAlignment="1">
      <alignment vertical="center"/>
    </xf>
    <xf numFmtId="0" fontId="19" fillId="0" borderId="96" xfId="0" applyFont="1" applyBorder="1" applyAlignment="1">
      <alignment vertical="center"/>
    </xf>
    <xf numFmtId="0" fontId="19" fillId="0" borderId="97" xfId="0" applyFont="1" applyBorder="1" applyAlignment="1">
      <alignment vertical="center"/>
    </xf>
    <xf numFmtId="0" fontId="0" fillId="0" borderId="93" xfId="0" applyFont="1" applyBorder="1" applyAlignment="1">
      <alignment vertical="center"/>
    </xf>
    <xf numFmtId="0" fontId="0" fillId="0" borderId="94" xfId="0" applyFont="1" applyBorder="1" applyAlignment="1">
      <alignment vertical="center"/>
    </xf>
    <xf numFmtId="0" fontId="0" fillId="0" borderId="98" xfId="0" applyFont="1" applyBorder="1" applyAlignment="1">
      <alignment vertical="center"/>
    </xf>
    <xf numFmtId="0" fontId="0" fillId="0" borderId="99" xfId="0" applyBorder="1" applyAlignment="1">
      <alignment vertical="center"/>
    </xf>
    <xf numFmtId="0" fontId="0" fillId="0" borderId="100" xfId="0" applyBorder="1" applyAlignment="1">
      <alignment vertical="center"/>
    </xf>
    <xf numFmtId="0" fontId="0" fillId="0" borderId="31" xfId="0" applyFont="1" applyBorder="1" applyAlignment="1">
      <alignment horizontal="left" vertical="center"/>
    </xf>
    <xf numFmtId="0" fontId="0" fillId="0" borderId="101" xfId="0" applyFont="1" applyBorder="1" applyAlignment="1">
      <alignment horizontal="left" vertical="center"/>
    </xf>
    <xf numFmtId="0" fontId="19" fillId="0" borderId="53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102" xfId="0" applyFont="1" applyBorder="1" applyAlignment="1">
      <alignment horizontal="center" vertical="center"/>
    </xf>
    <xf numFmtId="0" fontId="19" fillId="0" borderId="77" xfId="0" applyFont="1" applyBorder="1" applyAlignment="1">
      <alignment vertical="center"/>
    </xf>
    <xf numFmtId="0" fontId="19" fillId="0" borderId="78" xfId="0" applyFont="1" applyBorder="1" applyAlignment="1">
      <alignment vertical="center"/>
    </xf>
    <xf numFmtId="0" fontId="0" fillId="0" borderId="103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19" fillId="0" borderId="104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22" fillId="0" borderId="31" xfId="0" applyFont="1" applyBorder="1" applyAlignment="1">
      <alignment horizontal="left" vertical="center"/>
    </xf>
    <xf numFmtId="0" fontId="22" fillId="0" borderId="101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19" fillId="0" borderId="105" xfId="0" applyFont="1" applyBorder="1" applyAlignment="1">
      <alignment horizontal="left" vertical="center"/>
    </xf>
    <xf numFmtId="0" fontId="19" fillId="0" borderId="31" xfId="0" applyFont="1" applyBorder="1" applyAlignment="1">
      <alignment horizontal="left" vertical="center"/>
    </xf>
    <xf numFmtId="0" fontId="19" fillId="0" borderId="10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9" fillId="0" borderId="15" xfId="0" applyFont="1" applyBorder="1" applyAlignment="1">
      <alignment vertical="center"/>
    </xf>
    <xf numFmtId="0" fontId="19" fillId="0" borderId="32" xfId="0" applyFont="1" applyBorder="1" applyAlignment="1">
      <alignment horizontal="right" vertical="center"/>
    </xf>
    <xf numFmtId="0" fontId="19" fillId="0" borderId="33" xfId="0" applyFont="1" applyBorder="1" applyAlignment="1">
      <alignment horizontal="right" vertical="center"/>
    </xf>
    <xf numFmtId="0" fontId="19" fillId="0" borderId="29" xfId="0" applyFont="1" applyBorder="1" applyAlignment="1">
      <alignment horizontal="left" vertical="center"/>
    </xf>
    <xf numFmtId="0" fontId="0" fillId="0" borderId="31" xfId="0" applyFont="1" applyBorder="1" applyAlignment="1">
      <alignment vertical="center"/>
    </xf>
    <xf numFmtId="0" fontId="0" fillId="0" borderId="101" xfId="0" applyFont="1" applyBorder="1" applyAlignment="1">
      <alignment vertical="center"/>
    </xf>
    <xf numFmtId="0" fontId="19" fillId="0" borderId="106" xfId="0" applyFont="1" applyBorder="1" applyAlignment="1">
      <alignment vertical="center"/>
    </xf>
    <xf numFmtId="0" fontId="19" fillId="0" borderId="107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19" fillId="0" borderId="25" xfId="0" applyFont="1" applyBorder="1" applyAlignment="1">
      <alignment horizontal="left" vertical="center"/>
    </xf>
    <xf numFmtId="0" fontId="19" fillId="0" borderId="26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108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19" fillId="0" borderId="109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85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0" fillId="0" borderId="11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0" fillId="0" borderId="111" xfId="0" applyFont="1" applyBorder="1" applyAlignment="1">
      <alignment vertical="center"/>
    </xf>
    <xf numFmtId="0" fontId="19" fillId="0" borderId="111" xfId="0" applyFont="1" applyBorder="1" applyAlignment="1">
      <alignment vertical="center"/>
    </xf>
    <xf numFmtId="0" fontId="19" fillId="0" borderId="110" xfId="0" applyFont="1" applyBorder="1" applyAlignment="1">
      <alignment vertical="center"/>
    </xf>
    <xf numFmtId="0" fontId="19" fillId="0" borderId="112" xfId="0" applyFont="1" applyBorder="1" applyAlignment="1">
      <alignment vertical="center"/>
    </xf>
    <xf numFmtId="0" fontId="0" fillId="0" borderId="113" xfId="0" applyFont="1" applyBorder="1" applyAlignment="1">
      <alignment vertical="center"/>
    </xf>
    <xf numFmtId="4" fontId="0" fillId="0" borderId="25" xfId="0" applyNumberFormat="1" applyFont="1" applyBorder="1" applyAlignment="1">
      <alignment horizontal="left" vertical="center"/>
    </xf>
    <xf numFmtId="0" fontId="0" fillId="0" borderId="112" xfId="0" applyFont="1" applyBorder="1" applyAlignment="1">
      <alignment vertical="center"/>
    </xf>
    <xf numFmtId="0" fontId="19" fillId="0" borderId="114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19" fillId="0" borderId="115" xfId="0" applyFont="1" applyBorder="1" applyAlignment="1">
      <alignment vertical="center"/>
    </xf>
    <xf numFmtId="0" fontId="0" fillId="0" borderId="116" xfId="0" applyFont="1" applyBorder="1" applyAlignment="1">
      <alignment vertical="center"/>
    </xf>
    <xf numFmtId="0" fontId="0" fillId="0" borderId="11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19" fillId="0" borderId="117" xfId="0" applyFont="1" applyBorder="1" applyAlignment="1">
      <alignment horizontal="left" vertical="center"/>
    </xf>
    <xf numFmtId="0" fontId="18" fillId="0" borderId="116" xfId="52" applyNumberFormat="1" applyFont="1" applyFill="1" applyBorder="1" applyAlignment="1" applyProtection="1">
      <alignment vertical="center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9" fillId="0" borderId="34" xfId="0" applyFont="1" applyBorder="1" applyAlignment="1">
      <alignment horizontal="left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19" fillId="0" borderId="0" xfId="0" applyFont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ubanat@sezampro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1"/>
  <sheetViews>
    <sheetView tabSelected="1" zoomScalePageLayoutView="0" workbookViewId="0" topLeftCell="A130">
      <selection activeCell="F146" sqref="F146"/>
    </sheetView>
  </sheetViews>
  <sheetFormatPr defaultColWidth="9.140625" defaultRowHeight="12.75"/>
  <cols>
    <col min="1" max="1" width="4.140625" style="84" customWidth="1"/>
    <col min="2" max="2" width="9.140625" style="37" customWidth="1"/>
    <col min="3" max="3" width="9.7109375" style="37" customWidth="1"/>
    <col min="4" max="4" width="9.140625" style="37" customWidth="1"/>
    <col min="5" max="5" width="19.140625" style="37" customWidth="1"/>
    <col min="6" max="7" width="9.7109375" style="37" customWidth="1"/>
    <col min="8" max="8" width="11.28125" style="37" customWidth="1"/>
    <col min="9" max="9" width="14.421875" style="37" customWidth="1"/>
  </cols>
  <sheetData>
    <row r="1" spans="1:9" s="1" customFormat="1" ht="48.75" customHeight="1">
      <c r="A1" s="224" t="s">
        <v>0</v>
      </c>
      <c r="B1" s="224"/>
      <c r="C1" s="224"/>
      <c r="D1" s="224"/>
      <c r="E1" s="224"/>
      <c r="F1" s="224"/>
      <c r="G1" s="224"/>
      <c r="H1" s="224"/>
      <c r="I1" s="224"/>
    </row>
    <row r="2" spans="1:9" s="2" customFormat="1" ht="12.75">
      <c r="A2" s="6"/>
      <c r="B2" s="225" t="s">
        <v>1</v>
      </c>
      <c r="C2" s="225"/>
      <c r="D2" s="225"/>
      <c r="E2" s="225"/>
      <c r="F2" s="225"/>
      <c r="G2" s="225"/>
      <c r="H2" s="225"/>
      <c r="I2" s="7"/>
    </row>
    <row r="3" spans="1:9" ht="21.75" customHeight="1">
      <c r="A3" s="226" t="s">
        <v>2</v>
      </c>
      <c r="B3" s="226"/>
      <c r="C3" s="226"/>
      <c r="D3" s="226"/>
      <c r="E3" s="226"/>
      <c r="F3" s="226"/>
      <c r="G3" s="226"/>
      <c r="H3" s="226"/>
      <c r="I3" s="226"/>
    </row>
    <row r="4" spans="1:9" ht="12.75">
      <c r="A4" s="227">
        <v>1</v>
      </c>
      <c r="B4" s="206" t="s">
        <v>3</v>
      </c>
      <c r="C4" s="206"/>
      <c r="D4" s="206"/>
      <c r="E4" s="206"/>
      <c r="F4" s="210" t="s">
        <v>4</v>
      </c>
      <c r="G4" s="210"/>
      <c r="H4" s="210"/>
      <c r="I4" s="210"/>
    </row>
    <row r="5" spans="1:9" ht="12.75">
      <c r="A5" s="227"/>
      <c r="B5" s="121" t="s">
        <v>5</v>
      </c>
      <c r="C5" s="121"/>
      <c r="D5" s="121"/>
      <c r="E5" s="121"/>
      <c r="F5" s="215" t="s">
        <v>6</v>
      </c>
      <c r="G5" s="215"/>
      <c r="H5" s="215"/>
      <c r="I5" s="215"/>
    </row>
    <row r="6" spans="1:9" ht="12.75">
      <c r="A6" s="227"/>
      <c r="B6" s="121" t="s">
        <v>7</v>
      </c>
      <c r="C6" s="121"/>
      <c r="D6" s="121"/>
      <c r="E6" s="121"/>
      <c r="F6" s="228" t="s">
        <v>129</v>
      </c>
      <c r="G6" s="228"/>
      <c r="H6" s="228"/>
      <c r="I6" s="228"/>
    </row>
    <row r="7" spans="1:9" ht="12.75">
      <c r="A7" s="227"/>
      <c r="B7" s="218" t="s">
        <v>8</v>
      </c>
      <c r="C7" s="218"/>
      <c r="D7" s="218"/>
      <c r="E7" s="218"/>
      <c r="F7" s="222">
        <v>101595160</v>
      </c>
      <c r="G7" s="222"/>
      <c r="H7" s="222"/>
      <c r="I7" s="222"/>
    </row>
    <row r="8" spans="1:10" ht="12.75">
      <c r="A8" s="10">
        <v>2</v>
      </c>
      <c r="B8" s="206" t="s">
        <v>9</v>
      </c>
      <c r="C8" s="206"/>
      <c r="D8" s="206"/>
      <c r="E8" s="206"/>
      <c r="F8" s="223" t="s">
        <v>10</v>
      </c>
      <c r="G8" s="223"/>
      <c r="H8" s="223"/>
      <c r="I8" s="223"/>
      <c r="J8" s="3"/>
    </row>
    <row r="9" spans="1:10" ht="12.75">
      <c r="A9" s="11">
        <v>3</v>
      </c>
      <c r="B9" s="216" t="s">
        <v>11</v>
      </c>
      <c r="C9" s="216"/>
      <c r="D9" s="216"/>
      <c r="E9" s="216"/>
      <c r="F9" s="223" t="s">
        <v>95</v>
      </c>
      <c r="G9" s="223"/>
      <c r="H9" s="223"/>
      <c r="I9" s="223"/>
      <c r="J9" s="3"/>
    </row>
    <row r="10" spans="1:10" ht="12.75">
      <c r="A10" s="12"/>
      <c r="B10" s="218" t="s">
        <v>162</v>
      </c>
      <c r="C10" s="218"/>
      <c r="D10" s="218"/>
      <c r="E10" s="218"/>
      <c r="F10" s="219" t="s">
        <v>163</v>
      </c>
      <c r="G10" s="219"/>
      <c r="H10" s="219"/>
      <c r="I10" s="219"/>
      <c r="J10" s="3"/>
    </row>
    <row r="11" spans="1:9" ht="12.75">
      <c r="A11" s="8">
        <v>4</v>
      </c>
      <c r="B11" s="204" t="s">
        <v>12</v>
      </c>
      <c r="C11" s="204"/>
      <c r="D11" s="204"/>
      <c r="E11" s="204"/>
      <c r="F11" s="220" t="s">
        <v>96</v>
      </c>
      <c r="G11" s="220"/>
      <c r="H11" s="220"/>
      <c r="I11" s="220"/>
    </row>
    <row r="12" spans="1:9" ht="12.75">
      <c r="A12" s="13">
        <v>5</v>
      </c>
      <c r="B12" s="206" t="s">
        <v>97</v>
      </c>
      <c r="C12" s="206"/>
      <c r="D12" s="206"/>
      <c r="E12" s="206"/>
      <c r="F12" s="221">
        <v>157</v>
      </c>
      <c r="G12" s="221"/>
      <c r="H12" s="221"/>
      <c r="I12" s="221"/>
    </row>
    <row r="13" spans="1:9" ht="12.75">
      <c r="A13" s="14">
        <v>6</v>
      </c>
      <c r="B13" s="216" t="s">
        <v>98</v>
      </c>
      <c r="C13" s="216"/>
      <c r="D13" s="216"/>
      <c r="E13" s="216"/>
      <c r="F13" s="217">
        <v>328</v>
      </c>
      <c r="G13" s="217"/>
      <c r="H13" s="217"/>
      <c r="I13" s="217"/>
    </row>
    <row r="14" spans="1:9" ht="12.75">
      <c r="A14" s="15">
        <v>7</v>
      </c>
      <c r="B14" s="103" t="s">
        <v>108</v>
      </c>
      <c r="C14" s="103"/>
      <c r="D14" s="103"/>
      <c r="E14" s="103"/>
      <c r="F14" s="203" t="s">
        <v>13</v>
      </c>
      <c r="G14" s="203"/>
      <c r="H14" s="203"/>
      <c r="I14" s="203"/>
    </row>
    <row r="15" spans="1:9" ht="12.75">
      <c r="A15" s="16"/>
      <c r="B15" s="121" t="s">
        <v>14</v>
      </c>
      <c r="C15" s="121"/>
      <c r="D15" s="121"/>
      <c r="E15" s="121"/>
      <c r="F15" s="17">
        <v>93806</v>
      </c>
      <c r="G15" s="18"/>
      <c r="H15" s="19">
        <v>0.7302</v>
      </c>
      <c r="I15" s="18"/>
    </row>
    <row r="16" spans="1:9" ht="12.75">
      <c r="A16" s="16"/>
      <c r="B16" s="121" t="s">
        <v>15</v>
      </c>
      <c r="C16" s="121"/>
      <c r="D16" s="121"/>
      <c r="E16" s="121"/>
      <c r="F16" s="20">
        <v>7595</v>
      </c>
      <c r="G16" s="21"/>
      <c r="H16" s="22">
        <v>0.0591</v>
      </c>
      <c r="I16" s="21"/>
    </row>
    <row r="17" spans="1:9" ht="12.75">
      <c r="A17" s="16"/>
      <c r="B17" s="121" t="s">
        <v>16</v>
      </c>
      <c r="C17" s="121"/>
      <c r="D17" s="121"/>
      <c r="E17" s="121"/>
      <c r="F17" s="20">
        <v>6085</v>
      </c>
      <c r="G17" s="21"/>
      <c r="H17" s="22">
        <v>0.047400000000000005</v>
      </c>
      <c r="I17" s="21"/>
    </row>
    <row r="18" spans="1:9" ht="12.75">
      <c r="A18" s="16"/>
      <c r="B18" s="121" t="s">
        <v>130</v>
      </c>
      <c r="C18" s="121"/>
      <c r="D18" s="121"/>
      <c r="E18" s="121"/>
      <c r="F18" s="20">
        <v>3605</v>
      </c>
      <c r="G18" s="21"/>
      <c r="H18" s="22">
        <v>0.0281</v>
      </c>
      <c r="I18" s="21"/>
    </row>
    <row r="19" spans="1:9" ht="12.75">
      <c r="A19" s="16"/>
      <c r="B19" s="121" t="s">
        <v>17</v>
      </c>
      <c r="C19" s="121"/>
      <c r="D19" s="121"/>
      <c r="E19" s="121"/>
      <c r="F19" s="20">
        <v>2146</v>
      </c>
      <c r="G19" s="21"/>
      <c r="H19" s="22">
        <v>0.0167</v>
      </c>
      <c r="I19" s="21"/>
    </row>
    <row r="20" spans="1:9" ht="12.75">
      <c r="A20" s="16"/>
      <c r="B20" s="214" t="s">
        <v>131</v>
      </c>
      <c r="C20" s="147"/>
      <c r="D20" s="147"/>
      <c r="E20" s="215"/>
      <c r="F20" s="20">
        <v>1258</v>
      </c>
      <c r="G20" s="21"/>
      <c r="H20" s="22">
        <v>0.0098</v>
      </c>
      <c r="I20" s="21"/>
    </row>
    <row r="21" spans="1:9" ht="12.75">
      <c r="A21" s="16"/>
      <c r="B21" s="121" t="s">
        <v>19</v>
      </c>
      <c r="C21" s="121"/>
      <c r="D21" s="121"/>
      <c r="E21" s="121"/>
      <c r="F21" s="20">
        <v>1200</v>
      </c>
      <c r="G21" s="21"/>
      <c r="H21" s="22">
        <v>0.009300000000000001</v>
      </c>
      <c r="I21" s="21"/>
    </row>
    <row r="22" spans="1:9" ht="12.75">
      <c r="A22" s="16"/>
      <c r="B22" s="121" t="s">
        <v>18</v>
      </c>
      <c r="C22" s="121"/>
      <c r="D22" s="121"/>
      <c r="E22" s="121"/>
      <c r="F22" s="20">
        <v>1136</v>
      </c>
      <c r="G22" s="21"/>
      <c r="H22" s="22">
        <v>0.0088</v>
      </c>
      <c r="I22" s="21"/>
    </row>
    <row r="23" spans="1:9" ht="12.75">
      <c r="A23" s="16"/>
      <c r="B23" s="24" t="s">
        <v>20</v>
      </c>
      <c r="C23" s="23"/>
      <c r="D23" s="23"/>
      <c r="E23" s="9"/>
      <c r="F23" s="20">
        <v>896</v>
      </c>
      <c r="G23" s="21"/>
      <c r="H23" s="22">
        <v>0.006900000000000001</v>
      </c>
      <c r="I23" s="21"/>
    </row>
    <row r="24" spans="1:9" ht="13.5" thickBot="1">
      <c r="A24" s="16"/>
      <c r="B24" s="121" t="s">
        <v>21</v>
      </c>
      <c r="C24" s="121"/>
      <c r="D24" s="121"/>
      <c r="E24" s="121"/>
      <c r="F24" s="20">
        <v>492</v>
      </c>
      <c r="G24" s="21"/>
      <c r="H24" s="22">
        <v>0.0038</v>
      </c>
      <c r="I24" s="21"/>
    </row>
    <row r="25" spans="1:9" ht="13.5" thickBot="1">
      <c r="A25" s="25">
        <v>8</v>
      </c>
      <c r="B25" s="130" t="s">
        <v>99</v>
      </c>
      <c r="C25" s="130"/>
      <c r="D25" s="130"/>
      <c r="E25" s="130"/>
      <c r="F25" s="212" t="s">
        <v>22</v>
      </c>
      <c r="G25" s="212"/>
      <c r="H25" s="212"/>
      <c r="I25" s="212"/>
    </row>
    <row r="26" spans="1:9" ht="12.75">
      <c r="A26" s="26">
        <v>9</v>
      </c>
      <c r="B26" s="206" t="s">
        <v>174</v>
      </c>
      <c r="C26" s="206"/>
      <c r="D26" s="206"/>
      <c r="E26" s="206"/>
      <c r="F26" s="213" t="s">
        <v>23</v>
      </c>
      <c r="G26" s="213"/>
      <c r="H26" s="213"/>
      <c r="I26" s="213"/>
    </row>
    <row r="27" spans="1:9" ht="12.75">
      <c r="A27" s="6"/>
      <c r="B27" s="106" t="s">
        <v>24</v>
      </c>
      <c r="C27" s="106"/>
      <c r="D27" s="106"/>
      <c r="E27" s="106"/>
      <c r="F27" s="211" t="s">
        <v>25</v>
      </c>
      <c r="G27" s="211"/>
      <c r="H27" s="211"/>
      <c r="I27" s="211"/>
    </row>
    <row r="28" spans="1:9" ht="12.75">
      <c r="A28" s="6"/>
      <c r="B28" s="106" t="s">
        <v>26</v>
      </c>
      <c r="C28" s="106"/>
      <c r="D28" s="106"/>
      <c r="E28" s="106"/>
      <c r="F28" s="211" t="s">
        <v>27</v>
      </c>
      <c r="G28" s="211"/>
      <c r="H28" s="211"/>
      <c r="I28" s="211"/>
    </row>
    <row r="29" spans="1:9" ht="12.75">
      <c r="A29" s="27"/>
      <c r="B29" s="130" t="s">
        <v>28</v>
      </c>
      <c r="C29" s="130"/>
      <c r="D29" s="130"/>
      <c r="E29" s="130"/>
      <c r="F29" s="93" t="s">
        <v>29</v>
      </c>
      <c r="G29" s="93"/>
      <c r="H29" s="93"/>
      <c r="I29" s="93"/>
    </row>
    <row r="30" spans="1:9" ht="12.75">
      <c r="A30" s="6">
        <v>10</v>
      </c>
      <c r="B30" s="103" t="s">
        <v>30</v>
      </c>
      <c r="C30" s="103"/>
      <c r="D30" s="103"/>
      <c r="E30" s="103"/>
      <c r="F30" s="209" t="s">
        <v>31</v>
      </c>
      <c r="G30" s="209"/>
      <c r="H30" s="209"/>
      <c r="I30" s="209"/>
    </row>
    <row r="31" spans="1:9" ht="12.75">
      <c r="A31" s="26"/>
      <c r="B31" s="28"/>
      <c r="C31" s="29"/>
      <c r="D31" s="29"/>
      <c r="E31" s="30"/>
      <c r="F31" s="202" t="s">
        <v>32</v>
      </c>
      <c r="G31" s="202"/>
      <c r="H31" s="202"/>
      <c r="I31" s="202"/>
    </row>
    <row r="32" spans="1:9" ht="12.75">
      <c r="A32" s="6"/>
      <c r="B32" s="31"/>
      <c r="C32" s="32"/>
      <c r="D32" s="32"/>
      <c r="E32" s="32"/>
      <c r="F32" s="207" t="s">
        <v>33</v>
      </c>
      <c r="G32" s="202"/>
      <c r="H32" s="202"/>
      <c r="I32" s="202"/>
    </row>
    <row r="33" spans="1:9" ht="12.75">
      <c r="A33" s="6"/>
      <c r="B33" s="31"/>
      <c r="C33" s="32"/>
      <c r="D33" s="32"/>
      <c r="E33" s="32"/>
      <c r="F33" s="207" t="s">
        <v>34</v>
      </c>
      <c r="G33" s="202"/>
      <c r="H33" s="202"/>
      <c r="I33" s="202"/>
    </row>
    <row r="34" spans="1:9" ht="12.75">
      <c r="A34" s="27"/>
      <c r="B34" s="33"/>
      <c r="C34" s="34"/>
      <c r="D34" s="34"/>
      <c r="E34" s="34"/>
      <c r="F34" s="208"/>
      <c r="G34" s="209"/>
      <c r="H34" s="209"/>
      <c r="I34" s="209"/>
    </row>
    <row r="35" spans="1:9" ht="12.75">
      <c r="A35" s="6">
        <v>11</v>
      </c>
      <c r="B35" s="106" t="s">
        <v>175</v>
      </c>
      <c r="C35" s="106"/>
      <c r="D35" s="106"/>
      <c r="E35" s="106"/>
      <c r="F35" s="210" t="s">
        <v>35</v>
      </c>
      <c r="G35" s="210"/>
      <c r="H35" s="210"/>
      <c r="I35" s="210"/>
    </row>
    <row r="36" spans="1:9" ht="12.75">
      <c r="A36" s="27"/>
      <c r="B36" s="130" t="s">
        <v>176</v>
      </c>
      <c r="C36" s="130"/>
      <c r="D36" s="130"/>
      <c r="E36" s="130"/>
      <c r="F36" s="93" t="s">
        <v>36</v>
      </c>
      <c r="G36" s="93"/>
      <c r="H36" s="93"/>
      <c r="I36" s="93"/>
    </row>
    <row r="37" spans="1:9" ht="12.75">
      <c r="A37" s="15">
        <v>12</v>
      </c>
      <c r="B37" s="206" t="s">
        <v>37</v>
      </c>
      <c r="C37" s="206"/>
      <c r="D37" s="206"/>
      <c r="E37" s="206"/>
      <c r="F37" s="206" t="s">
        <v>38</v>
      </c>
      <c r="G37" s="206"/>
      <c r="H37" s="206"/>
      <c r="I37" s="206"/>
    </row>
    <row r="38" spans="1:9" ht="12.75">
      <c r="A38" s="35"/>
      <c r="B38" s="130" t="s">
        <v>39</v>
      </c>
      <c r="C38" s="130"/>
      <c r="D38" s="130"/>
      <c r="E38" s="130"/>
      <c r="F38" s="196" t="s">
        <v>40</v>
      </c>
      <c r="G38" s="196"/>
      <c r="H38" s="196"/>
      <c r="I38" s="196"/>
    </row>
    <row r="39" spans="1:9" ht="21.75" customHeight="1">
      <c r="A39" s="188" t="s">
        <v>41</v>
      </c>
      <c r="B39" s="188"/>
      <c r="C39" s="188"/>
      <c r="D39" s="188"/>
      <c r="E39" s="188"/>
      <c r="F39" s="188"/>
      <c r="G39" s="188"/>
      <c r="H39" s="188"/>
      <c r="I39" s="188"/>
    </row>
    <row r="40" spans="1:9" ht="12.75">
      <c r="A40" s="25">
        <v>1</v>
      </c>
      <c r="B40" s="204" t="s">
        <v>42</v>
      </c>
      <c r="C40" s="204"/>
      <c r="D40" s="204"/>
      <c r="E40" s="204"/>
      <c r="F40" s="204"/>
      <c r="G40" s="204"/>
      <c r="H40" s="204"/>
      <c r="I40" s="204"/>
    </row>
    <row r="41" spans="1:9" ht="12.75">
      <c r="A41" s="25"/>
      <c r="B41" s="205" t="s">
        <v>166</v>
      </c>
      <c r="C41" s="205"/>
      <c r="D41" s="205"/>
      <c r="E41" s="205"/>
      <c r="F41" s="205"/>
      <c r="G41" s="205"/>
      <c r="H41" s="205"/>
      <c r="I41" s="205"/>
    </row>
    <row r="42" spans="1:9" ht="12.75">
      <c r="A42" s="15"/>
      <c r="B42" s="203" t="s">
        <v>167</v>
      </c>
      <c r="C42" s="203"/>
      <c r="D42" s="203"/>
      <c r="E42" s="203"/>
      <c r="F42" s="203"/>
      <c r="G42" s="203"/>
      <c r="H42" s="203"/>
      <c r="I42" s="203"/>
    </row>
    <row r="43" spans="1:9" ht="12.75">
      <c r="A43" s="16"/>
      <c r="B43" s="200" t="s">
        <v>168</v>
      </c>
      <c r="C43" s="200"/>
      <c r="D43" s="200"/>
      <c r="E43" s="200"/>
      <c r="F43" s="200"/>
      <c r="G43" s="200"/>
      <c r="H43" s="200"/>
      <c r="I43" s="200"/>
    </row>
    <row r="44" spans="1:9" ht="12.75">
      <c r="A44" s="16"/>
      <c r="B44" s="200" t="s">
        <v>172</v>
      </c>
      <c r="C44" s="200"/>
      <c r="D44" s="200"/>
      <c r="E44" s="200"/>
      <c r="F44" s="200"/>
      <c r="G44" s="200"/>
      <c r="H44" s="200"/>
      <c r="I44" s="200"/>
    </row>
    <row r="45" spans="1:9" ht="12.75">
      <c r="A45" s="35"/>
      <c r="B45" s="196" t="s">
        <v>169</v>
      </c>
      <c r="C45" s="196"/>
      <c r="D45" s="196"/>
      <c r="E45" s="196"/>
      <c r="F45" s="196"/>
      <c r="G45" s="196"/>
      <c r="H45" s="196"/>
      <c r="I45" s="196"/>
    </row>
    <row r="46" spans="1:9" ht="12.75">
      <c r="A46" s="25">
        <v>2</v>
      </c>
      <c r="B46" s="201" t="s">
        <v>43</v>
      </c>
      <c r="C46" s="201"/>
      <c r="D46" s="201"/>
      <c r="E46" s="201"/>
      <c r="F46" s="202"/>
      <c r="G46" s="202"/>
      <c r="H46" s="202"/>
      <c r="I46" s="202"/>
    </row>
    <row r="47" spans="1:9" ht="12.75">
      <c r="A47" s="16"/>
      <c r="B47" s="203" t="s">
        <v>165</v>
      </c>
      <c r="C47" s="203"/>
      <c r="D47" s="203"/>
      <c r="E47" s="203"/>
      <c r="F47" s="203"/>
      <c r="G47" s="203"/>
      <c r="H47" s="203"/>
      <c r="I47" s="203"/>
    </row>
    <row r="48" spans="1:9" ht="12.75">
      <c r="A48" s="16"/>
      <c r="B48" s="200" t="s">
        <v>177</v>
      </c>
      <c r="C48" s="200"/>
      <c r="D48" s="200"/>
      <c r="E48" s="200"/>
      <c r="F48" s="200"/>
      <c r="G48" s="200"/>
      <c r="H48" s="200"/>
      <c r="I48" s="200"/>
    </row>
    <row r="49" spans="1:9" ht="12.75">
      <c r="A49" s="16"/>
      <c r="B49" s="200" t="s">
        <v>164</v>
      </c>
      <c r="C49" s="200"/>
      <c r="D49" s="200"/>
      <c r="E49" s="200"/>
      <c r="F49" s="200"/>
      <c r="G49" s="200"/>
      <c r="H49" s="200"/>
      <c r="I49" s="200"/>
    </row>
    <row r="50" spans="1:9" ht="13.5" thickBot="1">
      <c r="A50" s="35"/>
      <c r="B50" s="192"/>
      <c r="C50" s="192"/>
      <c r="D50" s="192"/>
      <c r="E50" s="192"/>
      <c r="F50" s="199"/>
      <c r="G50" s="199"/>
      <c r="H50" s="199"/>
      <c r="I50" s="199"/>
    </row>
    <row r="51" spans="1:9" ht="12.75">
      <c r="A51" s="15">
        <v>3</v>
      </c>
      <c r="B51" s="189" t="s">
        <v>44</v>
      </c>
      <c r="C51" s="189"/>
      <c r="D51" s="189"/>
      <c r="E51" s="189"/>
      <c r="G51" s="200" t="s">
        <v>42</v>
      </c>
      <c r="H51" s="200"/>
      <c r="I51" s="38">
        <v>278704</v>
      </c>
    </row>
    <row r="52" spans="1:9" ht="13.5" thickBot="1">
      <c r="A52" s="35"/>
      <c r="B52" s="192" t="s">
        <v>100</v>
      </c>
      <c r="C52" s="192"/>
      <c r="D52" s="192"/>
      <c r="E52" s="192"/>
      <c r="G52" s="196" t="s">
        <v>43</v>
      </c>
      <c r="H52" s="196"/>
      <c r="I52" s="39">
        <v>116917</v>
      </c>
    </row>
    <row r="53" spans="1:9" ht="12.75">
      <c r="A53" s="15">
        <v>4</v>
      </c>
      <c r="B53" s="194" t="s">
        <v>45</v>
      </c>
      <c r="C53" s="194"/>
      <c r="D53" s="194"/>
      <c r="E53" s="194"/>
      <c r="F53" s="195" t="s">
        <v>46</v>
      </c>
      <c r="G53" s="195"/>
      <c r="H53" s="195"/>
      <c r="I53" s="195"/>
    </row>
    <row r="54" spans="1:9" ht="12.75">
      <c r="A54" s="35"/>
      <c r="B54" s="92" t="s">
        <v>47</v>
      </c>
      <c r="C54" s="92"/>
      <c r="D54" s="92"/>
      <c r="E54" s="92"/>
      <c r="F54" s="196"/>
      <c r="G54" s="196"/>
      <c r="H54" s="196"/>
      <c r="I54" s="196"/>
    </row>
    <row r="55" spans="1:9" ht="12.75">
      <c r="A55" s="25">
        <v>5</v>
      </c>
      <c r="B55" s="197" t="s">
        <v>48</v>
      </c>
      <c r="C55" s="197"/>
      <c r="D55" s="197"/>
      <c r="E55" s="197"/>
      <c r="F55" s="198" t="s">
        <v>49</v>
      </c>
      <c r="G55" s="198"/>
      <c r="H55" s="198"/>
      <c r="I55" s="198"/>
    </row>
    <row r="56" spans="1:9" ht="21.75" customHeight="1">
      <c r="A56" s="188" t="s">
        <v>109</v>
      </c>
      <c r="B56" s="188"/>
      <c r="C56" s="188"/>
      <c r="D56" s="188"/>
      <c r="E56" s="188"/>
      <c r="F56" s="188"/>
      <c r="G56" s="188"/>
      <c r="H56" s="188"/>
      <c r="I56" s="188"/>
    </row>
    <row r="57" spans="1:9" ht="12.75">
      <c r="A57" s="16">
        <v>1</v>
      </c>
      <c r="B57" s="189" t="s">
        <v>50</v>
      </c>
      <c r="C57" s="189"/>
      <c r="D57" s="189"/>
      <c r="E57" s="189"/>
      <c r="F57" s="190" t="s">
        <v>51</v>
      </c>
      <c r="G57" s="191"/>
      <c r="H57" s="191"/>
      <c r="I57" s="191"/>
    </row>
    <row r="58" spans="1:9" ht="12.75">
      <c r="A58" s="35"/>
      <c r="B58" s="192" t="s">
        <v>135</v>
      </c>
      <c r="C58" s="192"/>
      <c r="D58" s="192"/>
      <c r="E58" s="193"/>
      <c r="F58" s="93" t="s">
        <v>134</v>
      </c>
      <c r="G58" s="93"/>
      <c r="H58" s="93"/>
      <c r="I58" s="93"/>
    </row>
    <row r="59" spans="1:9" ht="12.75">
      <c r="A59" s="26">
        <v>2</v>
      </c>
      <c r="B59" s="103" t="s">
        <v>52</v>
      </c>
      <c r="C59" s="103"/>
      <c r="D59" s="103"/>
      <c r="E59" s="103"/>
      <c r="F59" s="103"/>
      <c r="G59" s="103"/>
      <c r="H59" s="103"/>
      <c r="I59" s="103"/>
    </row>
    <row r="60" spans="1:10" ht="12.75">
      <c r="A60" s="42"/>
      <c r="B60" s="147" t="s">
        <v>136</v>
      </c>
      <c r="C60" s="148"/>
      <c r="D60" s="148"/>
      <c r="E60" s="148"/>
      <c r="F60" s="148"/>
      <c r="G60" s="148"/>
      <c r="H60" s="148"/>
      <c r="I60" s="148"/>
      <c r="J60" s="3"/>
    </row>
    <row r="61" spans="1:9" ht="12.75">
      <c r="A61" s="6"/>
      <c r="B61" s="36" t="s">
        <v>53</v>
      </c>
      <c r="C61" s="40"/>
      <c r="D61" s="40"/>
      <c r="E61" s="43"/>
      <c r="F61" s="185" t="s">
        <v>54</v>
      </c>
      <c r="G61" s="186"/>
      <c r="H61" s="186"/>
      <c r="I61" s="44"/>
    </row>
    <row r="62" spans="1:9" ht="12.75">
      <c r="A62" s="6"/>
      <c r="B62" s="94" t="s">
        <v>157</v>
      </c>
      <c r="C62" s="94"/>
      <c r="D62" s="94"/>
      <c r="E62" s="46">
        <v>2087942000</v>
      </c>
      <c r="F62" s="183" t="s">
        <v>55</v>
      </c>
      <c r="G62" s="184"/>
      <c r="H62" s="184"/>
      <c r="I62" s="47">
        <v>154254000</v>
      </c>
    </row>
    <row r="63" spans="1:9" ht="12.75">
      <c r="A63" s="6"/>
      <c r="B63" s="187" t="s">
        <v>156</v>
      </c>
      <c r="C63" s="187"/>
      <c r="D63" s="187"/>
      <c r="E63" s="48">
        <v>29409000</v>
      </c>
      <c r="F63" s="183" t="s">
        <v>158</v>
      </c>
      <c r="G63" s="184"/>
      <c r="H63" s="184"/>
      <c r="I63" s="49"/>
    </row>
    <row r="64" spans="1:9" ht="12.75">
      <c r="A64" s="6"/>
      <c r="B64" s="94" t="s">
        <v>56</v>
      </c>
      <c r="C64" s="94"/>
      <c r="D64" s="94"/>
      <c r="E64" s="48">
        <v>217000</v>
      </c>
      <c r="F64" s="183" t="s">
        <v>57</v>
      </c>
      <c r="G64" s="184"/>
      <c r="H64" s="184"/>
      <c r="I64" s="47">
        <v>118592000</v>
      </c>
    </row>
    <row r="65" spans="1:9" ht="12.75">
      <c r="A65" s="6"/>
      <c r="B65" s="50"/>
      <c r="C65" s="51"/>
      <c r="D65" s="34" t="s">
        <v>58</v>
      </c>
      <c r="E65" s="52">
        <f>SUM(E62:E64)</f>
        <v>2117568000</v>
      </c>
      <c r="F65" s="161" t="s">
        <v>59</v>
      </c>
      <c r="G65" s="162"/>
      <c r="H65" s="162"/>
      <c r="I65" s="47">
        <v>1511199000</v>
      </c>
    </row>
    <row r="66" spans="1:9" ht="12.75">
      <c r="A66" s="6"/>
      <c r="B66" s="179" t="s">
        <v>60</v>
      </c>
      <c r="C66" s="179"/>
      <c r="D66" s="179"/>
      <c r="E66" s="53"/>
      <c r="F66" s="161" t="s">
        <v>61</v>
      </c>
      <c r="G66" s="178"/>
      <c r="H66" s="178"/>
      <c r="I66" s="47">
        <v>74831000</v>
      </c>
    </row>
    <row r="67" spans="1:9" ht="12.75">
      <c r="A67" s="6"/>
      <c r="B67" s="94" t="s">
        <v>155</v>
      </c>
      <c r="C67" s="94"/>
      <c r="D67" s="94"/>
      <c r="E67" s="48">
        <v>37856000</v>
      </c>
      <c r="F67" s="161" t="s">
        <v>62</v>
      </c>
      <c r="G67" s="178"/>
      <c r="H67" s="178"/>
      <c r="I67" s="47">
        <v>49347000</v>
      </c>
    </row>
    <row r="68" spans="1:9" ht="12.75">
      <c r="A68" s="6"/>
      <c r="B68" s="94" t="s">
        <v>154</v>
      </c>
      <c r="C68" s="94"/>
      <c r="D68" s="94"/>
      <c r="E68" s="48">
        <v>18624000</v>
      </c>
      <c r="F68" s="161" t="s">
        <v>63</v>
      </c>
      <c r="G68" s="178"/>
      <c r="H68" s="178"/>
      <c r="I68" s="47">
        <v>45518000</v>
      </c>
    </row>
    <row r="69" spans="1:9" ht="12.75">
      <c r="A69" s="6"/>
      <c r="B69" s="94" t="s">
        <v>64</v>
      </c>
      <c r="C69" s="94"/>
      <c r="D69" s="94"/>
      <c r="F69" s="180" t="s">
        <v>58</v>
      </c>
      <c r="G69" s="181"/>
      <c r="I69" s="55">
        <f>SUM(I62:I68)</f>
        <v>1953741000</v>
      </c>
    </row>
    <row r="70" spans="1:9" ht="12.75">
      <c r="A70" s="6"/>
      <c r="B70" s="94" t="s">
        <v>127</v>
      </c>
      <c r="C70" s="94"/>
      <c r="D70" s="94"/>
      <c r="E70" s="46">
        <v>30830000</v>
      </c>
      <c r="F70" s="182" t="s">
        <v>65</v>
      </c>
      <c r="G70" s="175"/>
      <c r="H70" s="175"/>
      <c r="I70" s="49"/>
    </row>
    <row r="71" spans="1:9" ht="12.75">
      <c r="A71" s="6"/>
      <c r="B71" s="94" t="s">
        <v>66</v>
      </c>
      <c r="C71" s="94"/>
      <c r="D71" s="94"/>
      <c r="E71" s="56">
        <v>370000</v>
      </c>
      <c r="F71" s="161" t="s">
        <v>159</v>
      </c>
      <c r="G71" s="162"/>
      <c r="H71" s="162"/>
      <c r="I71" s="47">
        <v>93131000</v>
      </c>
    </row>
    <row r="72" spans="1:9" ht="12.75">
      <c r="A72" s="6"/>
      <c r="B72" s="50"/>
      <c r="C72" s="51"/>
      <c r="D72" s="34" t="s">
        <v>58</v>
      </c>
      <c r="E72" s="57">
        <f>SUM(E67:E71)</f>
        <v>87680000</v>
      </c>
      <c r="F72" s="178" t="s">
        <v>67</v>
      </c>
      <c r="G72" s="162"/>
      <c r="H72" s="162"/>
      <c r="I72" s="47">
        <v>62755000</v>
      </c>
    </row>
    <row r="73" spans="1:9" ht="12.75">
      <c r="A73" s="6"/>
      <c r="B73" s="179" t="s">
        <v>68</v>
      </c>
      <c r="C73" s="179"/>
      <c r="D73" s="179"/>
      <c r="E73" s="58"/>
      <c r="F73" s="161" t="s">
        <v>160</v>
      </c>
      <c r="G73" s="162"/>
      <c r="H73" s="162"/>
      <c r="I73" s="49"/>
    </row>
    <row r="74" spans="1:9" ht="12.75">
      <c r="A74" s="6"/>
      <c r="B74" s="94"/>
      <c r="C74" s="94"/>
      <c r="D74" s="94"/>
      <c r="E74" s="59"/>
      <c r="F74" s="161" t="s">
        <v>69</v>
      </c>
      <c r="G74" s="162"/>
      <c r="H74" s="162"/>
      <c r="I74" s="47">
        <v>112214000</v>
      </c>
    </row>
    <row r="75" spans="1:9" ht="12.75">
      <c r="A75" s="6"/>
      <c r="B75" s="94" t="s">
        <v>153</v>
      </c>
      <c r="C75" s="94"/>
      <c r="D75" s="94"/>
      <c r="F75" s="161"/>
      <c r="G75" s="162"/>
      <c r="H75" s="162"/>
      <c r="I75" s="49"/>
    </row>
    <row r="76" spans="1:9" ht="12.75">
      <c r="A76" s="6"/>
      <c r="B76" s="94" t="s">
        <v>70</v>
      </c>
      <c r="C76" s="94"/>
      <c r="D76" s="94"/>
      <c r="E76" s="48"/>
      <c r="F76" s="60"/>
      <c r="G76" s="54" t="s">
        <v>58</v>
      </c>
      <c r="I76" s="55">
        <f>SUM(I71:I75)</f>
        <v>268100000</v>
      </c>
    </row>
    <row r="77" spans="1:9" ht="12.75">
      <c r="A77" s="6"/>
      <c r="B77" s="94" t="s">
        <v>71</v>
      </c>
      <c r="C77" s="94"/>
      <c r="D77" s="94"/>
      <c r="F77" s="174" t="s">
        <v>72</v>
      </c>
      <c r="G77" s="175"/>
      <c r="H77" s="175"/>
      <c r="I77" s="47"/>
    </row>
    <row r="78" spans="1:9" ht="12.75">
      <c r="A78" s="6"/>
      <c r="B78" s="94" t="s">
        <v>73</v>
      </c>
      <c r="C78" s="94"/>
      <c r="D78" s="94"/>
      <c r="E78" s="46">
        <v>279000</v>
      </c>
      <c r="F78" s="176"/>
      <c r="G78" s="177"/>
      <c r="H78" s="177"/>
      <c r="I78" s="47"/>
    </row>
    <row r="79" spans="1:9" ht="12.75">
      <c r="A79" s="6"/>
      <c r="B79" s="94" t="s">
        <v>152</v>
      </c>
      <c r="C79" s="94"/>
      <c r="D79" s="94"/>
      <c r="E79" s="48">
        <v>30660000</v>
      </c>
      <c r="F79" s="161" t="s">
        <v>74</v>
      </c>
      <c r="G79" s="162"/>
      <c r="H79" s="162"/>
      <c r="I79" s="47">
        <v>30890000</v>
      </c>
    </row>
    <row r="80" spans="1:9" ht="12.75">
      <c r="A80" s="6"/>
      <c r="B80" s="94" t="s">
        <v>75</v>
      </c>
      <c r="C80" s="94"/>
      <c r="D80" s="94"/>
      <c r="E80" s="48">
        <v>322000</v>
      </c>
      <c r="F80" s="172" t="s">
        <v>76</v>
      </c>
      <c r="G80" s="173"/>
      <c r="H80" s="173"/>
      <c r="I80" s="47">
        <v>580000</v>
      </c>
    </row>
    <row r="81" spans="1:9" ht="12.75">
      <c r="A81" s="6"/>
      <c r="B81" s="94" t="s">
        <v>151</v>
      </c>
      <c r="C81" s="94"/>
      <c r="D81" s="94"/>
      <c r="E81" s="48">
        <v>20799000</v>
      </c>
      <c r="F81" s="161" t="s">
        <v>77</v>
      </c>
      <c r="G81" s="162"/>
      <c r="H81" s="162"/>
      <c r="I81" s="47">
        <v>2000</v>
      </c>
    </row>
    <row r="82" spans="1:9" ht="12.75">
      <c r="A82" s="6"/>
      <c r="B82" s="45"/>
      <c r="C82" s="61"/>
      <c r="D82" s="32"/>
      <c r="E82" s="62"/>
      <c r="F82" s="161" t="s">
        <v>78</v>
      </c>
      <c r="G82" s="162"/>
      <c r="H82" s="162"/>
      <c r="I82" s="63">
        <v>2917000</v>
      </c>
    </row>
    <row r="83" spans="1:9" ht="13.5" thickBot="1">
      <c r="A83" s="42"/>
      <c r="B83" s="64"/>
      <c r="C83" s="65"/>
      <c r="D83" s="41" t="s">
        <v>58</v>
      </c>
      <c r="E83" s="66">
        <f>SUM(E78:E82)</f>
        <v>52060000</v>
      </c>
      <c r="F83" s="67"/>
      <c r="G83" s="68" t="s">
        <v>58</v>
      </c>
      <c r="H83" s="69"/>
      <c r="I83" s="70">
        <f>SUM(I79:I82)</f>
        <v>34389000</v>
      </c>
    </row>
    <row r="84" spans="1:9" ht="13.5" thickBot="1">
      <c r="A84" s="71"/>
      <c r="B84" s="72" t="s">
        <v>79</v>
      </c>
      <c r="E84" s="73">
        <f>E65+E72+E83</f>
        <v>2257308000</v>
      </c>
      <c r="F84" s="72" t="s">
        <v>80</v>
      </c>
      <c r="G84" s="74"/>
      <c r="H84" s="75"/>
      <c r="I84" s="76">
        <f>I69+I76+I83</f>
        <v>2256230000</v>
      </c>
    </row>
    <row r="85" spans="1:9" ht="13.5" thickBot="1">
      <c r="A85" s="6"/>
      <c r="B85" s="163" t="s">
        <v>147</v>
      </c>
      <c r="C85" s="164"/>
      <c r="D85" s="164"/>
      <c r="E85" s="164"/>
      <c r="F85" s="164"/>
      <c r="G85" s="164"/>
      <c r="H85" s="164"/>
      <c r="I85" s="165"/>
    </row>
    <row r="86" spans="1:9" ht="13.5" thickBot="1">
      <c r="A86" s="6"/>
      <c r="B86" s="166" t="s">
        <v>81</v>
      </c>
      <c r="C86" s="167"/>
      <c r="D86" s="167"/>
      <c r="E86" s="167"/>
      <c r="F86" s="167"/>
      <c r="G86" s="167"/>
      <c r="H86" s="167"/>
      <c r="I86" s="167"/>
    </row>
    <row r="87" spans="1:9" ht="12.75">
      <c r="A87" s="6"/>
      <c r="B87" s="168" t="s">
        <v>101</v>
      </c>
      <c r="C87" s="169"/>
      <c r="D87" s="169"/>
      <c r="E87" s="169"/>
      <c r="F87" s="169"/>
      <c r="G87" s="169"/>
      <c r="H87" s="169"/>
      <c r="I87" s="169"/>
    </row>
    <row r="88" spans="1:9" ht="12.75">
      <c r="A88" s="6"/>
      <c r="B88" s="170" t="s">
        <v>110</v>
      </c>
      <c r="C88" s="150"/>
      <c r="D88" s="150"/>
      <c r="E88" s="150"/>
      <c r="F88" s="150"/>
      <c r="G88" s="150"/>
      <c r="H88" s="150"/>
      <c r="I88" s="150"/>
    </row>
    <row r="89" spans="1:9" ht="12.75">
      <c r="A89" s="42"/>
      <c r="B89" s="147" t="s">
        <v>82</v>
      </c>
      <c r="C89" s="148"/>
      <c r="D89" s="148"/>
      <c r="E89" s="148"/>
      <c r="F89" s="171"/>
      <c r="G89" s="171"/>
      <c r="H89" s="171"/>
      <c r="I89" s="171"/>
    </row>
    <row r="90" spans="1:9" ht="12.75">
      <c r="A90" s="6"/>
      <c r="B90" s="151" t="s">
        <v>150</v>
      </c>
      <c r="C90" s="152"/>
      <c r="D90" s="152"/>
      <c r="E90" s="152"/>
      <c r="F90" s="152"/>
      <c r="G90" s="152"/>
      <c r="H90" s="152"/>
      <c r="I90" s="152"/>
    </row>
    <row r="91" spans="1:9" ht="13.5" thickBot="1">
      <c r="A91" s="6"/>
      <c r="B91" s="99"/>
      <c r="C91" s="153"/>
      <c r="D91" s="153"/>
      <c r="E91" s="153"/>
      <c r="F91" s="153"/>
      <c r="G91" s="153"/>
      <c r="H91" s="153"/>
      <c r="I91" s="153"/>
    </row>
    <row r="92" spans="1:9" ht="12.75">
      <c r="A92" s="45"/>
      <c r="B92" s="154" t="s">
        <v>132</v>
      </c>
      <c r="C92" s="155"/>
      <c r="D92" s="155"/>
      <c r="E92" s="155"/>
      <c r="F92" s="158"/>
      <c r="G92" s="159"/>
      <c r="H92" s="160"/>
      <c r="I92" s="77">
        <v>163827000</v>
      </c>
    </row>
    <row r="93" spans="1:10" ht="12.75">
      <c r="A93" s="6"/>
      <c r="B93" s="149" t="s">
        <v>83</v>
      </c>
      <c r="C93" s="148"/>
      <c r="D93" s="148"/>
      <c r="E93" s="141"/>
      <c r="F93" s="142"/>
      <c r="G93" s="142"/>
      <c r="H93" s="142"/>
      <c r="I93" s="142"/>
      <c r="J93" s="3"/>
    </row>
    <row r="94" spans="1:10" ht="12.75">
      <c r="A94" s="6"/>
      <c r="B94" s="156" t="s">
        <v>111</v>
      </c>
      <c r="C94" s="142"/>
      <c r="D94" s="142"/>
      <c r="E94" s="142"/>
      <c r="F94" s="142"/>
      <c r="G94" s="142"/>
      <c r="H94" s="142"/>
      <c r="I94" s="157"/>
      <c r="J94" s="3"/>
    </row>
    <row r="95" spans="1:10" ht="12.75">
      <c r="A95" s="42"/>
      <c r="B95" s="147"/>
      <c r="C95" s="148"/>
      <c r="D95" s="148"/>
      <c r="E95" s="148"/>
      <c r="F95" s="148"/>
      <c r="G95" s="148"/>
      <c r="H95" s="148"/>
      <c r="I95" s="148"/>
      <c r="J95" s="3"/>
    </row>
    <row r="96" spans="1:10" ht="12.75">
      <c r="A96" s="6"/>
      <c r="B96" s="140" t="s">
        <v>84</v>
      </c>
      <c r="C96" s="141"/>
      <c r="D96" s="141"/>
      <c r="E96" s="141"/>
      <c r="F96" s="87"/>
      <c r="G96" s="87"/>
      <c r="H96" s="87"/>
      <c r="I96" s="87"/>
      <c r="J96" s="3"/>
    </row>
    <row r="97" spans="1:10" ht="12.75">
      <c r="A97" s="6"/>
      <c r="B97" s="149" t="s">
        <v>148</v>
      </c>
      <c r="C97" s="148"/>
      <c r="D97" s="148"/>
      <c r="E97" s="148"/>
      <c r="F97" s="148"/>
      <c r="G97" s="148"/>
      <c r="H97" s="148"/>
      <c r="I97" s="150"/>
      <c r="J97" s="3"/>
    </row>
    <row r="98" spans="1:10" ht="12.75">
      <c r="A98" s="6"/>
      <c r="B98" s="149" t="s">
        <v>149</v>
      </c>
      <c r="C98" s="148"/>
      <c r="D98" s="148"/>
      <c r="E98" s="148"/>
      <c r="F98" s="148"/>
      <c r="G98" s="148"/>
      <c r="H98" s="148"/>
      <c r="I98" s="150"/>
      <c r="J98" s="3"/>
    </row>
    <row r="99" spans="1:10" ht="12.75">
      <c r="A99" s="6"/>
      <c r="B99" s="140" t="s">
        <v>102</v>
      </c>
      <c r="C99" s="141"/>
      <c r="D99" s="141"/>
      <c r="E99" s="141"/>
      <c r="F99" s="142" t="s">
        <v>105</v>
      </c>
      <c r="G99" s="142"/>
      <c r="H99" s="142"/>
      <c r="I99" s="142"/>
      <c r="J99" s="3"/>
    </row>
    <row r="100" spans="1:10" ht="12.75">
      <c r="A100" s="6"/>
      <c r="B100" s="140" t="s">
        <v>103</v>
      </c>
      <c r="C100" s="141"/>
      <c r="D100" s="141"/>
      <c r="E100" s="141"/>
      <c r="F100" s="142" t="s">
        <v>106</v>
      </c>
      <c r="G100" s="142"/>
      <c r="H100" s="142"/>
      <c r="I100" s="142"/>
      <c r="J100" s="3"/>
    </row>
    <row r="101" spans="1:10" s="4" customFormat="1" ht="13.5" thickBot="1">
      <c r="A101" s="6"/>
      <c r="B101" s="143" t="s">
        <v>85</v>
      </c>
      <c r="C101" s="144"/>
      <c r="D101" s="144"/>
      <c r="E101" s="144"/>
      <c r="F101" s="145">
        <v>17.7</v>
      </c>
      <c r="G101" s="145"/>
      <c r="H101" s="145"/>
      <c r="I101" s="146"/>
      <c r="J101" s="5"/>
    </row>
    <row r="102" spans="1:10" ht="12.75">
      <c r="A102" s="42"/>
      <c r="B102" s="134" t="s">
        <v>140</v>
      </c>
      <c r="C102" s="135"/>
      <c r="D102" s="135"/>
      <c r="E102" s="135"/>
      <c r="F102" s="135"/>
      <c r="G102" s="135"/>
      <c r="H102" s="135"/>
      <c r="I102" s="136"/>
      <c r="J102" s="3"/>
    </row>
    <row r="103" spans="1:10" ht="13.5" thickBot="1">
      <c r="A103" s="6"/>
      <c r="B103" s="137"/>
      <c r="C103" s="138"/>
      <c r="D103" s="138"/>
      <c r="E103" s="138"/>
      <c r="F103" s="138"/>
      <c r="G103" s="138"/>
      <c r="H103" s="138"/>
      <c r="I103" s="139"/>
      <c r="J103" s="3"/>
    </row>
    <row r="104" spans="1:9" ht="12.75">
      <c r="A104" s="6"/>
      <c r="B104" s="124" t="s">
        <v>128</v>
      </c>
      <c r="C104" s="125"/>
      <c r="D104" s="125"/>
      <c r="E104" s="125"/>
      <c r="F104" s="125"/>
      <c r="G104" s="125"/>
      <c r="H104" s="125"/>
      <c r="I104" s="125"/>
    </row>
    <row r="105" spans="1:10" ht="12.75">
      <c r="A105" s="6"/>
      <c r="B105" s="126"/>
      <c r="C105" s="127"/>
      <c r="D105" s="127"/>
      <c r="E105" s="127"/>
      <c r="F105" s="127"/>
      <c r="G105" s="127"/>
      <c r="H105" s="127"/>
      <c r="I105" s="127"/>
      <c r="J105" s="3"/>
    </row>
    <row r="106" spans="1:10" ht="16.5" customHeight="1">
      <c r="A106" s="6"/>
      <c r="B106" s="128" t="s">
        <v>141</v>
      </c>
      <c r="C106" s="86"/>
      <c r="D106" s="86"/>
      <c r="E106" s="86"/>
      <c r="F106" s="86"/>
      <c r="G106" s="86"/>
      <c r="H106" s="86"/>
      <c r="I106" s="129"/>
      <c r="J106" s="3"/>
    </row>
    <row r="107" spans="1:10" ht="16.5" customHeight="1" thickBot="1">
      <c r="A107" s="6"/>
      <c r="B107" s="131" t="s">
        <v>142</v>
      </c>
      <c r="C107" s="132"/>
      <c r="D107" s="132"/>
      <c r="E107" s="132"/>
      <c r="F107" s="132"/>
      <c r="G107" s="132"/>
      <c r="H107" s="132"/>
      <c r="I107" s="133"/>
      <c r="J107" s="2"/>
    </row>
    <row r="108" spans="1:9" ht="16.5" customHeight="1" thickBot="1">
      <c r="A108" s="25">
        <v>3</v>
      </c>
      <c r="B108" s="130" t="s">
        <v>104</v>
      </c>
      <c r="C108" s="130"/>
      <c r="D108" s="130"/>
      <c r="E108" s="130"/>
      <c r="F108" s="130"/>
      <c r="G108" s="130"/>
      <c r="H108" s="130"/>
      <c r="I108" s="130"/>
    </row>
    <row r="109" spans="1:9" ht="12.75">
      <c r="A109" s="26">
        <v>4</v>
      </c>
      <c r="B109" s="103" t="s">
        <v>137</v>
      </c>
      <c r="C109" s="103"/>
      <c r="D109" s="103"/>
      <c r="E109" s="103"/>
      <c r="F109" s="120" t="s">
        <v>115</v>
      </c>
      <c r="G109" s="120"/>
      <c r="H109" s="120"/>
      <c r="I109" s="79">
        <v>231618000</v>
      </c>
    </row>
    <row r="110" spans="1:9" ht="12.75">
      <c r="A110" s="6"/>
      <c r="B110" s="121" t="s">
        <v>138</v>
      </c>
      <c r="C110" s="121"/>
      <c r="D110" s="121"/>
      <c r="E110" s="121"/>
      <c r="F110" s="122" t="s">
        <v>116</v>
      </c>
      <c r="G110" s="122"/>
      <c r="H110" s="122"/>
      <c r="I110" s="80">
        <v>269706000</v>
      </c>
    </row>
    <row r="111" spans="1:9" ht="12.75">
      <c r="A111" s="6"/>
      <c r="B111" s="24"/>
      <c r="C111" s="32"/>
      <c r="D111" s="32"/>
      <c r="E111" s="78"/>
      <c r="F111" s="122" t="s">
        <v>117</v>
      </c>
      <c r="G111" s="122"/>
      <c r="H111" s="122"/>
      <c r="I111" s="80">
        <v>134207000</v>
      </c>
    </row>
    <row r="112" spans="1:9" ht="12.75">
      <c r="A112" s="6"/>
      <c r="B112" s="24"/>
      <c r="C112" s="32"/>
      <c r="D112" s="32"/>
      <c r="E112" s="78"/>
      <c r="F112" s="123" t="s">
        <v>118</v>
      </c>
      <c r="G112" s="123"/>
      <c r="H112" s="123"/>
      <c r="I112" s="80">
        <v>151747000</v>
      </c>
    </row>
    <row r="113" spans="1:9" ht="12.75">
      <c r="A113" s="6"/>
      <c r="B113" s="24"/>
      <c r="C113" s="32"/>
      <c r="D113" s="32"/>
      <c r="E113" s="78"/>
      <c r="F113" s="116" t="s">
        <v>120</v>
      </c>
      <c r="G113" s="117"/>
      <c r="H113" s="118"/>
      <c r="I113" s="80">
        <v>1013989000</v>
      </c>
    </row>
    <row r="114" spans="1:9" ht="12.75">
      <c r="A114" s="6"/>
      <c r="B114" s="24"/>
      <c r="C114" s="32"/>
      <c r="D114" s="32"/>
      <c r="E114" s="78"/>
      <c r="F114" s="116" t="s">
        <v>119</v>
      </c>
      <c r="G114" s="117"/>
      <c r="H114" s="118"/>
      <c r="I114" s="80">
        <v>1598254000</v>
      </c>
    </row>
    <row r="115" spans="1:9" ht="12.75">
      <c r="A115" s="6"/>
      <c r="B115" s="24"/>
      <c r="C115" s="32"/>
      <c r="D115" s="32"/>
      <c r="E115" s="78"/>
      <c r="F115" s="115" t="s">
        <v>121</v>
      </c>
      <c r="G115" s="115"/>
      <c r="H115" s="115"/>
      <c r="I115" s="80">
        <v>1139537000</v>
      </c>
    </row>
    <row r="116" spans="1:9" ht="13.5" thickBot="1">
      <c r="A116" s="6"/>
      <c r="B116" s="24"/>
      <c r="C116" s="32"/>
      <c r="D116" s="32"/>
      <c r="E116" s="78"/>
      <c r="F116" s="108" t="s">
        <v>122</v>
      </c>
      <c r="G116" s="108"/>
      <c r="H116" s="108"/>
      <c r="I116" s="81">
        <v>1775049000</v>
      </c>
    </row>
    <row r="117" spans="1:9" ht="13.5" thickBot="1">
      <c r="A117" s="6"/>
      <c r="B117" s="109" t="s">
        <v>112</v>
      </c>
      <c r="C117" s="109"/>
      <c r="D117" s="109"/>
      <c r="E117" s="109"/>
      <c r="F117" s="110">
        <v>2273000</v>
      </c>
      <c r="G117" s="110"/>
      <c r="H117" s="110"/>
      <c r="I117" s="110"/>
    </row>
    <row r="118" spans="1:9" ht="12.75">
      <c r="A118" s="26">
        <v>5</v>
      </c>
      <c r="B118" s="103" t="s">
        <v>139</v>
      </c>
      <c r="C118" s="103"/>
      <c r="D118" s="103"/>
      <c r="E118" s="103"/>
      <c r="F118" s="103"/>
      <c r="G118" s="103"/>
      <c r="H118" s="103"/>
      <c r="I118" s="103"/>
    </row>
    <row r="119" spans="1:9" ht="13.5" thickBot="1">
      <c r="A119" s="6"/>
      <c r="B119" s="111" t="s">
        <v>143</v>
      </c>
      <c r="C119" s="112"/>
      <c r="D119" s="112"/>
      <c r="E119" s="112"/>
      <c r="F119" s="113"/>
      <c r="G119" s="113"/>
      <c r="H119" s="113"/>
      <c r="I119" s="114"/>
    </row>
    <row r="120" spans="1:9" ht="13.5" thickBot="1">
      <c r="A120" s="26">
        <v>6</v>
      </c>
      <c r="B120" s="103" t="s">
        <v>86</v>
      </c>
      <c r="C120" s="103"/>
      <c r="D120" s="103"/>
      <c r="E120" s="103"/>
      <c r="F120" s="103"/>
      <c r="G120" s="103"/>
      <c r="H120" s="103"/>
      <c r="I120" s="103"/>
    </row>
    <row r="121" spans="1:9" ht="13.5" thickBot="1">
      <c r="A121" s="6"/>
      <c r="B121" s="119" t="s">
        <v>143</v>
      </c>
      <c r="C121" s="119"/>
      <c r="D121" s="119"/>
      <c r="E121" s="119"/>
      <c r="F121" s="119"/>
      <c r="G121" s="119"/>
      <c r="H121" s="119"/>
      <c r="I121" s="119"/>
    </row>
    <row r="122" spans="1:9" ht="12.75">
      <c r="A122" s="26">
        <v>7</v>
      </c>
      <c r="B122" s="106" t="s">
        <v>114</v>
      </c>
      <c r="C122" s="106"/>
      <c r="D122" s="106"/>
      <c r="E122" s="106"/>
      <c r="F122" s="106"/>
      <c r="G122" s="106"/>
      <c r="H122" s="106"/>
      <c r="I122" s="106"/>
    </row>
    <row r="123" spans="1:9" ht="13.5" thickBot="1">
      <c r="A123" s="6"/>
      <c r="B123" s="107" t="s">
        <v>46</v>
      </c>
      <c r="C123" s="107"/>
      <c r="D123" s="107"/>
      <c r="E123" s="107"/>
      <c r="F123" s="107"/>
      <c r="G123" s="107"/>
      <c r="H123" s="107"/>
      <c r="I123" s="107"/>
    </row>
    <row r="124" spans="1:9" ht="13.5" thickBot="1">
      <c r="A124" s="26">
        <v>8</v>
      </c>
      <c r="B124" s="104" t="s">
        <v>87</v>
      </c>
      <c r="C124" s="104"/>
      <c r="D124" s="104"/>
      <c r="E124" s="104"/>
      <c r="F124" s="104"/>
      <c r="G124" s="104"/>
      <c r="H124" s="104"/>
      <c r="I124" s="104"/>
    </row>
    <row r="125" spans="1:9" ht="24.75" customHeight="1" thickBot="1">
      <c r="A125" s="6"/>
      <c r="B125" s="102" t="s">
        <v>144</v>
      </c>
      <c r="C125" s="102"/>
      <c r="D125" s="102"/>
      <c r="E125" s="102"/>
      <c r="F125" s="102"/>
      <c r="G125" s="102"/>
      <c r="H125" s="102"/>
      <c r="I125" s="102"/>
    </row>
    <row r="126" spans="1:9" ht="24.75" customHeight="1" thickBot="1">
      <c r="A126" s="6"/>
      <c r="B126" s="105" t="s">
        <v>145</v>
      </c>
      <c r="C126" s="105"/>
      <c r="D126" s="105"/>
      <c r="E126" s="105"/>
      <c r="F126" s="105"/>
      <c r="G126" s="105"/>
      <c r="H126" s="105"/>
      <c r="I126" s="105"/>
    </row>
    <row r="127" spans="1:10" ht="12.75">
      <c r="A127" s="15">
        <v>9</v>
      </c>
      <c r="B127" s="103" t="s">
        <v>88</v>
      </c>
      <c r="C127" s="103"/>
      <c r="D127" s="103"/>
      <c r="E127" s="103"/>
      <c r="F127" s="103"/>
      <c r="G127" s="103"/>
      <c r="H127" s="103"/>
      <c r="I127" s="103"/>
      <c r="J127" s="3"/>
    </row>
    <row r="128" spans="1:10" ht="12.75">
      <c r="A128" s="16"/>
      <c r="B128" s="104" t="s">
        <v>146</v>
      </c>
      <c r="C128" s="104"/>
      <c r="D128" s="104"/>
      <c r="E128" s="104"/>
      <c r="F128" s="104"/>
      <c r="G128" s="104"/>
      <c r="H128" s="104"/>
      <c r="I128" s="104"/>
      <c r="J128" s="3"/>
    </row>
    <row r="129" spans="1:10" ht="12.75">
      <c r="A129" s="16"/>
      <c r="B129" s="94" t="s">
        <v>170</v>
      </c>
      <c r="C129" s="94"/>
      <c r="D129" s="94"/>
      <c r="E129" s="82">
        <v>103858719.4</v>
      </c>
      <c r="G129" s="61"/>
      <c r="H129" s="61"/>
      <c r="I129" s="7"/>
      <c r="J129" s="3"/>
    </row>
    <row r="130" spans="1:10" ht="12.75">
      <c r="A130" s="6"/>
      <c r="B130" s="94" t="s">
        <v>124</v>
      </c>
      <c r="C130" s="94"/>
      <c r="D130" s="94"/>
      <c r="E130" s="82">
        <v>82612663.08</v>
      </c>
      <c r="G130" s="61"/>
      <c r="H130" s="61"/>
      <c r="I130" s="7"/>
      <c r="J130" s="3"/>
    </row>
    <row r="131" spans="1:10" ht="12.75">
      <c r="A131" s="6"/>
      <c r="B131" s="94" t="s">
        <v>125</v>
      </c>
      <c r="C131" s="94"/>
      <c r="D131" s="94"/>
      <c r="E131" s="82">
        <v>66077360.18</v>
      </c>
      <c r="G131" s="61"/>
      <c r="H131" s="61"/>
      <c r="I131" s="7"/>
      <c r="J131" s="3"/>
    </row>
    <row r="132" spans="1:10" ht="12.75">
      <c r="A132" s="6"/>
      <c r="B132" s="94" t="s">
        <v>89</v>
      </c>
      <c r="C132" s="94"/>
      <c r="D132" s="94"/>
      <c r="E132" s="82">
        <v>143197662.82</v>
      </c>
      <c r="G132" s="61"/>
      <c r="H132" s="61"/>
      <c r="I132" s="7"/>
      <c r="J132" s="3"/>
    </row>
    <row r="133" spans="1:10" ht="12.75">
      <c r="A133" s="6"/>
      <c r="B133" s="94" t="s">
        <v>123</v>
      </c>
      <c r="C133" s="101"/>
      <c r="D133" s="101"/>
      <c r="E133" s="82">
        <v>72333333.31</v>
      </c>
      <c r="G133" s="61"/>
      <c r="H133" s="61"/>
      <c r="I133" s="7"/>
      <c r="J133" s="3"/>
    </row>
    <row r="134" spans="1:10" ht="12.75">
      <c r="A134" s="6"/>
      <c r="B134" s="94" t="s">
        <v>126</v>
      </c>
      <c r="C134" s="101"/>
      <c r="D134" s="101"/>
      <c r="E134" s="82">
        <v>13151979.41</v>
      </c>
      <c r="G134" s="61"/>
      <c r="H134" s="61"/>
      <c r="I134" s="7"/>
      <c r="J134" s="3"/>
    </row>
    <row r="135" spans="1:10" ht="12.75">
      <c r="A135" s="6"/>
      <c r="B135" s="94" t="s">
        <v>171</v>
      </c>
      <c r="C135" s="94"/>
      <c r="D135" s="94"/>
      <c r="E135" s="82">
        <v>43357547.04</v>
      </c>
      <c r="G135" s="61"/>
      <c r="H135" s="61"/>
      <c r="I135" s="7"/>
      <c r="J135" s="3"/>
    </row>
    <row r="136" spans="1:10" ht="12.75">
      <c r="A136" s="6"/>
      <c r="B136" s="95" t="s">
        <v>58</v>
      </c>
      <c r="C136" s="95"/>
      <c r="D136" s="95"/>
      <c r="E136" s="83">
        <f>SUM(E129:E135)</f>
        <v>524589265.24000007</v>
      </c>
      <c r="G136" s="32"/>
      <c r="H136" s="32"/>
      <c r="I136" s="78"/>
      <c r="J136" s="3"/>
    </row>
    <row r="137" spans="1:10" ht="13.5" thickBot="1">
      <c r="A137" s="6"/>
      <c r="B137" s="96"/>
      <c r="C137" s="96"/>
      <c r="D137" s="96"/>
      <c r="E137" s="96"/>
      <c r="F137" s="96"/>
      <c r="G137" s="96"/>
      <c r="H137" s="96"/>
      <c r="I137" s="96"/>
      <c r="J137" s="3"/>
    </row>
    <row r="138" spans="1:9" ht="12.75">
      <c r="A138" s="11">
        <v>10</v>
      </c>
      <c r="B138" s="97" t="s">
        <v>90</v>
      </c>
      <c r="C138" s="98"/>
      <c r="D138" s="98"/>
      <c r="E138" s="98"/>
      <c r="F138" s="98"/>
      <c r="G138" s="98"/>
      <c r="H138" s="98"/>
      <c r="I138" s="98"/>
    </row>
    <row r="139" spans="1:9" ht="13.5" thickBot="1">
      <c r="A139" s="11"/>
      <c r="B139" s="99" t="s">
        <v>107</v>
      </c>
      <c r="C139" s="100"/>
      <c r="D139" s="100"/>
      <c r="E139" s="100"/>
      <c r="F139" s="100"/>
      <c r="G139" s="100"/>
      <c r="H139" s="100"/>
      <c r="I139" s="100"/>
    </row>
    <row r="140" spans="1:9" ht="21.75" customHeight="1" thickBot="1">
      <c r="A140" s="89" t="s">
        <v>91</v>
      </c>
      <c r="B140" s="89"/>
      <c r="C140" s="89"/>
      <c r="D140" s="89"/>
      <c r="E140" s="89"/>
      <c r="F140" s="89"/>
      <c r="G140" s="89"/>
      <c r="H140" s="89"/>
      <c r="I140" s="89"/>
    </row>
    <row r="141" spans="1:9" ht="12.75">
      <c r="A141" s="90" t="s">
        <v>92</v>
      </c>
      <c r="B141" s="90"/>
      <c r="C141" s="90"/>
      <c r="D141" s="90"/>
      <c r="E141" s="90"/>
      <c r="F141" s="90"/>
      <c r="G141" s="90"/>
      <c r="H141" s="90"/>
      <c r="I141" s="90"/>
    </row>
    <row r="142" spans="1:9" ht="13.5" thickBot="1">
      <c r="A142" s="27"/>
      <c r="B142" s="91" t="s">
        <v>161</v>
      </c>
      <c r="C142" s="92"/>
      <c r="D142" s="92"/>
      <c r="E142" s="92"/>
      <c r="F142" s="93"/>
      <c r="G142" s="93"/>
      <c r="H142" s="93"/>
      <c r="I142" s="93"/>
    </row>
    <row r="143" spans="2:9" ht="12.75">
      <c r="B143" s="86" t="s">
        <v>93</v>
      </c>
      <c r="C143" s="86"/>
      <c r="D143" s="86"/>
      <c r="E143" s="86"/>
      <c r="F143" s="87"/>
      <c r="G143" s="87"/>
      <c r="H143" s="87"/>
      <c r="I143" s="87"/>
    </row>
    <row r="144" spans="2:5" ht="12.75">
      <c r="B144" s="86"/>
      <c r="C144" s="86"/>
      <c r="D144" s="86"/>
      <c r="E144" s="86"/>
    </row>
    <row r="145" ht="12.75">
      <c r="F145" s="229" t="s">
        <v>94</v>
      </c>
    </row>
    <row r="146" spans="2:6" ht="12.75">
      <c r="B146" s="87" t="s">
        <v>133</v>
      </c>
      <c r="C146" s="87"/>
      <c r="D146" s="87"/>
      <c r="F146" s="229" t="s">
        <v>178</v>
      </c>
    </row>
    <row r="147" spans="2:4" ht="14.25">
      <c r="B147" s="88"/>
      <c r="C147" s="88"/>
      <c r="D147" s="88"/>
    </row>
    <row r="148" spans="2:4" ht="14.25">
      <c r="B148" s="85"/>
      <c r="C148" s="85"/>
      <c r="D148" s="85"/>
    </row>
    <row r="149" spans="2:4" ht="14.25">
      <c r="B149" s="85"/>
      <c r="C149" s="85"/>
      <c r="D149" s="85"/>
    </row>
    <row r="150" spans="6:9" ht="12.75">
      <c r="F150" s="229" t="s">
        <v>113</v>
      </c>
      <c r="G150" s="229"/>
      <c r="H150" s="229"/>
      <c r="I150" s="229"/>
    </row>
    <row r="151" spans="6:9" ht="12.75">
      <c r="F151" s="86" t="s">
        <v>173</v>
      </c>
      <c r="G151" s="86"/>
      <c r="H151" s="86"/>
      <c r="I151" s="86"/>
    </row>
  </sheetData>
  <sheetProtection/>
  <mergeCells count="202">
    <mergeCell ref="A1:I1"/>
    <mergeCell ref="B2:H2"/>
    <mergeCell ref="A3:I3"/>
    <mergeCell ref="A4:A7"/>
    <mergeCell ref="B4:E4"/>
    <mergeCell ref="F4:I4"/>
    <mergeCell ref="B5:E5"/>
    <mergeCell ref="F5:I5"/>
    <mergeCell ref="B6:E6"/>
    <mergeCell ref="F6:I6"/>
    <mergeCell ref="B7:E7"/>
    <mergeCell ref="F7:I7"/>
    <mergeCell ref="B8:E8"/>
    <mergeCell ref="F8:I8"/>
    <mergeCell ref="B9:E9"/>
    <mergeCell ref="F9:I9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  <mergeCell ref="B15:E15"/>
    <mergeCell ref="B16:E16"/>
    <mergeCell ref="B17:E17"/>
    <mergeCell ref="B18:E18"/>
    <mergeCell ref="B19:E19"/>
    <mergeCell ref="B22:E22"/>
    <mergeCell ref="B21:E21"/>
    <mergeCell ref="B24:E24"/>
    <mergeCell ref="B20:E20"/>
    <mergeCell ref="B25:E25"/>
    <mergeCell ref="F25:I25"/>
    <mergeCell ref="B26:E26"/>
    <mergeCell ref="F26:I26"/>
    <mergeCell ref="B27:E27"/>
    <mergeCell ref="F27:I27"/>
    <mergeCell ref="B28:E28"/>
    <mergeCell ref="F28:I28"/>
    <mergeCell ref="B29:E29"/>
    <mergeCell ref="F29:I29"/>
    <mergeCell ref="B30:E30"/>
    <mergeCell ref="F30:I30"/>
    <mergeCell ref="F31:I31"/>
    <mergeCell ref="F32:I32"/>
    <mergeCell ref="F33:I33"/>
    <mergeCell ref="F34:I34"/>
    <mergeCell ref="B35:E35"/>
    <mergeCell ref="F35:I35"/>
    <mergeCell ref="B36:E36"/>
    <mergeCell ref="F36:I36"/>
    <mergeCell ref="B37:E37"/>
    <mergeCell ref="F37:I37"/>
    <mergeCell ref="B38:E38"/>
    <mergeCell ref="F38:I38"/>
    <mergeCell ref="A39:I39"/>
    <mergeCell ref="B40:I40"/>
    <mergeCell ref="B41:I41"/>
    <mergeCell ref="B42:I42"/>
    <mergeCell ref="B43:I43"/>
    <mergeCell ref="B44:I44"/>
    <mergeCell ref="B45:I45"/>
    <mergeCell ref="B46:E46"/>
    <mergeCell ref="F46:I46"/>
    <mergeCell ref="B47:I47"/>
    <mergeCell ref="B48:I48"/>
    <mergeCell ref="B49:I49"/>
    <mergeCell ref="B50:E50"/>
    <mergeCell ref="F50:I50"/>
    <mergeCell ref="B51:E51"/>
    <mergeCell ref="G51:H51"/>
    <mergeCell ref="B52:E52"/>
    <mergeCell ref="G52:H52"/>
    <mergeCell ref="B53:E53"/>
    <mergeCell ref="F53:I53"/>
    <mergeCell ref="B54:E54"/>
    <mergeCell ref="F54:I54"/>
    <mergeCell ref="B55:E55"/>
    <mergeCell ref="F55:I55"/>
    <mergeCell ref="A56:I56"/>
    <mergeCell ref="B57:E57"/>
    <mergeCell ref="F57:I57"/>
    <mergeCell ref="B58:E58"/>
    <mergeCell ref="F58:I58"/>
    <mergeCell ref="B59:I59"/>
    <mergeCell ref="B60:I60"/>
    <mergeCell ref="F61:H61"/>
    <mergeCell ref="B62:D62"/>
    <mergeCell ref="F62:H62"/>
    <mergeCell ref="B63:D63"/>
    <mergeCell ref="F63:H63"/>
    <mergeCell ref="B64:D64"/>
    <mergeCell ref="F64:H64"/>
    <mergeCell ref="F65:H65"/>
    <mergeCell ref="B66:D66"/>
    <mergeCell ref="F66:H66"/>
    <mergeCell ref="B67:D67"/>
    <mergeCell ref="F67:H67"/>
    <mergeCell ref="B68:D68"/>
    <mergeCell ref="F68:H68"/>
    <mergeCell ref="B69:D69"/>
    <mergeCell ref="F69:G69"/>
    <mergeCell ref="B70:D70"/>
    <mergeCell ref="F70:H70"/>
    <mergeCell ref="B71:D71"/>
    <mergeCell ref="F71:H71"/>
    <mergeCell ref="F72:H72"/>
    <mergeCell ref="B73:D73"/>
    <mergeCell ref="F73:H73"/>
    <mergeCell ref="B74:D74"/>
    <mergeCell ref="F74:H74"/>
    <mergeCell ref="B75:D75"/>
    <mergeCell ref="F75:H75"/>
    <mergeCell ref="B76:D76"/>
    <mergeCell ref="B77:D77"/>
    <mergeCell ref="F77:H77"/>
    <mergeCell ref="B78:D78"/>
    <mergeCell ref="F78:H78"/>
    <mergeCell ref="B79:D79"/>
    <mergeCell ref="F79:H79"/>
    <mergeCell ref="B80:D80"/>
    <mergeCell ref="F80:H80"/>
    <mergeCell ref="B81:D81"/>
    <mergeCell ref="F81:H81"/>
    <mergeCell ref="F82:H82"/>
    <mergeCell ref="B85:I85"/>
    <mergeCell ref="B86:I86"/>
    <mergeCell ref="B87:I87"/>
    <mergeCell ref="B88:I88"/>
    <mergeCell ref="B89:E89"/>
    <mergeCell ref="F89:I89"/>
    <mergeCell ref="F99:I99"/>
    <mergeCell ref="B90:I90"/>
    <mergeCell ref="B91:I91"/>
    <mergeCell ref="B92:E92"/>
    <mergeCell ref="B93:E93"/>
    <mergeCell ref="F93:I93"/>
    <mergeCell ref="B94:I94"/>
    <mergeCell ref="F92:H92"/>
    <mergeCell ref="B100:E100"/>
    <mergeCell ref="F100:I100"/>
    <mergeCell ref="B101:E101"/>
    <mergeCell ref="F101:I101"/>
    <mergeCell ref="B95:I95"/>
    <mergeCell ref="B96:E96"/>
    <mergeCell ref="F96:I96"/>
    <mergeCell ref="B97:I97"/>
    <mergeCell ref="B98:I98"/>
    <mergeCell ref="B99:E99"/>
    <mergeCell ref="F112:H112"/>
    <mergeCell ref="B104:I105"/>
    <mergeCell ref="B106:I106"/>
    <mergeCell ref="B108:I108"/>
    <mergeCell ref="B107:I107"/>
    <mergeCell ref="B102:I103"/>
    <mergeCell ref="F115:H115"/>
    <mergeCell ref="F113:H113"/>
    <mergeCell ref="F114:H114"/>
    <mergeCell ref="B120:I120"/>
    <mergeCell ref="B121:I121"/>
    <mergeCell ref="B109:E109"/>
    <mergeCell ref="F109:H109"/>
    <mergeCell ref="B110:E110"/>
    <mergeCell ref="F110:H110"/>
    <mergeCell ref="F111:H111"/>
    <mergeCell ref="B122:I122"/>
    <mergeCell ref="B123:I123"/>
    <mergeCell ref="B124:I124"/>
    <mergeCell ref="F116:H116"/>
    <mergeCell ref="B117:E117"/>
    <mergeCell ref="F117:I117"/>
    <mergeCell ref="B118:I118"/>
    <mergeCell ref="B119:I119"/>
    <mergeCell ref="B125:I125"/>
    <mergeCell ref="B127:I127"/>
    <mergeCell ref="B128:I128"/>
    <mergeCell ref="B129:D129"/>
    <mergeCell ref="B130:D130"/>
    <mergeCell ref="B126:I126"/>
    <mergeCell ref="B131:D131"/>
    <mergeCell ref="B132:D132"/>
    <mergeCell ref="B136:D136"/>
    <mergeCell ref="B137:I137"/>
    <mergeCell ref="B138:I138"/>
    <mergeCell ref="B139:I139"/>
    <mergeCell ref="B133:D133"/>
    <mergeCell ref="B134:D134"/>
    <mergeCell ref="B135:D135"/>
    <mergeCell ref="B144:E144"/>
    <mergeCell ref="B146:D146"/>
    <mergeCell ref="B147:D147"/>
    <mergeCell ref="F151:I151"/>
    <mergeCell ref="A140:I140"/>
    <mergeCell ref="A141:I141"/>
    <mergeCell ref="B142:E142"/>
    <mergeCell ref="F142:I142"/>
    <mergeCell ref="B143:E143"/>
    <mergeCell ref="F143:I143"/>
  </mergeCells>
  <hyperlinks>
    <hyperlink ref="F9" r:id="rId1" display="fubanat@sezampro.rs"/>
  </hyperlinks>
  <printOptions/>
  <pageMargins left="0.41" right="0.25" top="0.75" bottom="0.75" header="0.5118055555555556" footer="0.5118055555555556"/>
  <pageSetup horizontalDpi="300" verticalDpi="300" orientation="portrait" scale="96" r:id="rId2"/>
  <rowBreaks count="2" manualBreakCount="2">
    <brk id="50" max="255" man="1"/>
    <brk id="1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JelenaM</cp:lastModifiedBy>
  <cp:lastPrinted>2010-08-06T07:59:48Z</cp:lastPrinted>
  <dcterms:created xsi:type="dcterms:W3CDTF">2007-07-03T07:13:47Z</dcterms:created>
  <dcterms:modified xsi:type="dcterms:W3CDTF">2010-08-06T08:00:23Z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