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09" sheetId="1" r:id="rId1"/>
  </sheets>
  <definedNames/>
  <calcPr fullCalcOnLoad="1"/>
</workbook>
</file>

<file path=xl/sharedStrings.xml><?xml version="1.0" encoding="utf-8"?>
<sst xmlns="http://schemas.openxmlformats.org/spreadsheetml/2006/main" count="121" uniqueCount="109">
  <si>
    <t>(назив привредног друштва) а.д. (седиште)</t>
  </si>
  <si>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</si>
  <si>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</si>
  <si>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</si>
  <si>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</si>
  <si>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</si>
  <si>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</si>
  <si>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</si>
  <si>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</si>
  <si>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</si>
  <si>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</si>
  <si>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</si>
  <si>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</si>
  <si>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</si>
  <si>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</si>
  <si>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</si>
  <si>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</si>
  <si>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</si>
  <si>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</si>
  <si>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</si>
  <si>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</si>
  <si>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</si>
  <si>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</si>
  <si>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</si>
  <si>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</si>
  <si>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</si>
  <si>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</si>
  <si>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</si>
  <si>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</si>
  <si>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</si>
  <si>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</si>
  <si>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</si>
  <si>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</si>
  <si>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</si>
  <si>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</si>
  <si>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</si>
  <si>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</si>
  <si>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</si>
  <si>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</si>
  <si>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</si>
  <si>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</si>
  <si>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</si>
  <si>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</si>
  <si>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</si>
  <si>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</si>
  <si>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</si>
  <si>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</si>
  <si>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</si>
  <si>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</si>
  <si>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</si>
  <si>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</si>
  <si>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</si>
  <si>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</si>
  <si>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</si>
  <si>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</si>
  <si>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</si>
  <si>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</si>
  <si>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</si>
  <si>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</si>
  <si>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</si>
  <si>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А. ТОКОВИ ГОТОВИНЕ ИЗ
ПОСЛОВНИХ АКТИВНОСТИ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</si>
  <si>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</si>
  <si>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</si>
  <si>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</si>
  <si>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</si>
  <si>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</si>
  <si>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</si>
  <si>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</si>
  <si>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</si>
  <si>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</si>
  <si>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</si>
  <si>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</si>
  <si>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</si>
  <si>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</si>
  <si>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</si>
  <si>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</si>
  <si>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</si>
  <si>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</si>
  <si>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</si>
  <si>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ПРИВРЕДНО ДРУШТВО</t>
  </si>
  <si>
    <t>I Основни капитал</t>
  </si>
  <si>
    <t>Стање на почетку год.</t>
  </si>
  <si>
    <t>Повећање током год.</t>
  </si>
  <si>
    <t>Смањење током год.</t>
  </si>
  <si>
    <t>Стање на крају год.</t>
  </si>
  <si>
    <r>
      <t xml:space="preserve">III ЗАКЉУЧНО МИШЉЕЊЕ РЕВИЗОРА </t>
    </r>
    <r>
      <rPr>
        <u val="single"/>
        <sz val="10"/>
        <rFont val="Arial"/>
        <family val="2"/>
      </rPr>
      <t>(навести назив ревизорске куће)</t>
    </r>
    <r>
      <rPr>
        <b/>
        <u val="single"/>
        <sz val="10"/>
        <rFont val="Arial"/>
        <family val="2"/>
      </rPr>
      <t xml:space="preserve"> О ФИНАНСИЈСКИМ ИЗВЕШТАЈИМА:</t>
    </r>
    <r>
      <rPr>
        <b/>
        <sz val="10"/>
        <rFont val="Arial"/>
        <family val="2"/>
      </rPr>
      <t xml:space="preserve">
</t>
    </r>
    <r>
      <rPr>
        <sz val="10"/>
        <rFont val="Arial"/>
        <family val="2"/>
      </rPr>
      <t xml:space="preserve">(навести закључно мишљење ревизора из извештаја о ревизији финансијских извештаја). </t>
    </r>
    <r>
      <rPr>
        <sz val="8"/>
        <rFont val="Arial"/>
        <family val="0"/>
      </rPr>
      <t xml:space="preserve">
</t>
    </r>
  </si>
  <si>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</si>
  <si>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</si>
  <si>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</si>
  <si>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</si>
  <si>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</si>
  <si>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</si>
  <si>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</si>
  <si>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</si>
  <si>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</si>
  <si>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</si>
  <si>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</si>
  <si>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БЕОПЛАН  А.Д.</t>
  </si>
  <si>
    <t>Београд, Пожешка 118</t>
  </si>
  <si>
    <t>БЕОПЛАН  ад , Београд , Пожешка 118</t>
  </si>
  <si>
    <r>
      <t>Увид се може извршити сваког радног дана (од 10 до 14 часова) у седишту Пословног система СТАНКОМ а.д. , Београд,ул.Краљице Катарине 53.</t>
    </r>
    <r>
      <rPr>
        <u val="single"/>
        <sz val="10"/>
        <color indexed="8"/>
        <rFont val="Arial"/>
        <family val="2"/>
      </rPr>
      <t xml:space="preserve"> </t>
    </r>
  </si>
  <si>
    <t>2008.</t>
  </si>
  <si>
    <t>Вања Петровић</t>
  </si>
  <si>
    <t>ИЗВОД ИЗ ФИНАНСИЈСКИХ ИЗВЕШТАЈА ЗА 2009. ГОДИНУ</t>
  </si>
  <si>
    <t>2009.</t>
  </si>
  <si>
    <t xml:space="preserve">   Генерални директор , </t>
  </si>
  <si>
    <t xml:space="preserve">Дана 13.10.2009.године у Агенцији за привредне регистре под бројем БД 155710/2009 брише се из забележби став да се Беоплан води као подређени члан у односу на Пословни систем Станком. </t>
  </si>
  <si>
    <r>
      <t>Скретање пажње:</t>
    </r>
    <r>
      <rPr>
        <sz val="10"/>
        <rFont val="Arial"/>
        <family val="2"/>
      </rPr>
      <t>"Не изражавајући резерву на исказано мишљење скрећемо пажњу на чињеницу да је Друштво већ дужи временски период неспособно за плаћање, односно измиривање својих обавеза. Наведена околност може узриковати покретање стечајног поступка услед неспособности плаћања, сагласно Закону о стечајном поступку.</t>
    </r>
  </si>
  <si>
    <r>
      <t>Мишљење:</t>
    </r>
    <r>
      <rPr>
        <sz val="10"/>
        <rFont val="Arial"/>
        <family val="2"/>
      </rPr>
      <t>"По нашем мишљењу, осим за питања образложена у претходним пасусима,(основ за мишљење са резервом),  финансијски извештаји приказују истинито и објективно,по свим материјално значајним питањима, финансијски положај БЕОПЛАН а.д. Београд, на дан 31.12.2009.године,као и резултат његовог пословања и токове готовине за годину која се завршава на тај дан, у складу са важећим прописима у Републици Србији и рачуноводственим политикама обелодањеним у поглављу I/C овог извештаја.</t>
    </r>
  </si>
</sst>
</file>

<file path=xl/styles.xml><?xml version="1.0" encoding="utf-8"?>
<styleSheet xmlns="http://schemas.openxmlformats.org/spreadsheetml/2006/main">
  <numFmts count="28">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s>
  <fonts count="15">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u val="single"/>
      <sz val="10"/>
      <name val="Arial"/>
      <family val="2"/>
    </font>
    <font>
      <sz val="10"/>
      <color indexed="8"/>
      <name val="Arial"/>
      <family val="2"/>
    </font>
    <font>
      <u val="single"/>
      <sz val="10"/>
      <color indexed="8"/>
      <name val="Arial"/>
      <family val="2"/>
    </font>
    <font>
      <b/>
      <sz val="8"/>
      <color indexed="10"/>
      <name val="Arial"/>
      <family val="2"/>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2" xfId="0" applyFont="1" applyFill="1" applyBorder="1" applyAlignment="1">
      <alignment horizontal="center"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3" fillId="0" borderId="0" xfId="0" applyFont="1" applyAlignment="1">
      <alignment/>
    </xf>
    <xf numFmtId="0" fontId="7" fillId="0" borderId="2" xfId="0" applyFont="1" applyBorder="1" applyAlignment="1">
      <alignment horizontal="center" vertical="top" wrapText="1"/>
    </xf>
    <xf numFmtId="0" fontId="7" fillId="0" borderId="0" xfId="0" applyFont="1" applyBorder="1" applyAlignment="1">
      <alignment vertical="top"/>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3" fontId="1" fillId="0" borderId="2" xfId="0" applyNumberFormat="1" applyFont="1" applyBorder="1" applyAlignment="1">
      <alignment horizontal="right" vertical="center"/>
    </xf>
    <xf numFmtId="3" fontId="1" fillId="0" borderId="2" xfId="0" applyNumberFormat="1" applyFont="1" applyBorder="1" applyAlignment="1">
      <alignment vertical="center"/>
    </xf>
    <xf numFmtId="3" fontId="1" fillId="0" borderId="2" xfId="0" applyNumberFormat="1" applyFont="1" applyBorder="1" applyAlignment="1">
      <alignment/>
    </xf>
    <xf numFmtId="3" fontId="6" fillId="0" borderId="2" xfId="0" applyNumberFormat="1" applyFont="1" applyBorder="1" applyAlignment="1">
      <alignment vertical="center"/>
    </xf>
    <xf numFmtId="3" fontId="1" fillId="0" borderId="2" xfId="0" applyNumberFormat="1" applyFont="1" applyBorder="1" applyAlignment="1">
      <alignment vertical="top" wrapText="1"/>
    </xf>
    <xf numFmtId="3" fontId="1" fillId="0" borderId="2" xfId="0" applyNumberFormat="1" applyFont="1" applyBorder="1" applyAlignment="1">
      <alignment/>
    </xf>
    <xf numFmtId="3" fontId="1" fillId="0" borderId="2" xfId="0" applyNumberFormat="1" applyFont="1" applyBorder="1" applyAlignment="1">
      <alignment horizontal="center" vertical="top" wrapText="1"/>
    </xf>
    <xf numFmtId="0" fontId="7" fillId="0" borderId="10" xfId="0" applyFont="1" applyBorder="1" applyAlignment="1">
      <alignment horizontal="left" vertical="top" wrapText="1"/>
    </xf>
    <xf numFmtId="0" fontId="7" fillId="0" borderId="10" xfId="0" applyFont="1" applyBorder="1" applyAlignment="1">
      <alignment horizontal="left" vertical="top" wrapText="1"/>
    </xf>
    <xf numFmtId="3" fontId="1" fillId="0" borderId="2" xfId="0" applyNumberFormat="1" applyFont="1" applyBorder="1" applyAlignment="1">
      <alignment horizontal="center"/>
    </xf>
    <xf numFmtId="3" fontId="7" fillId="0" borderId="11" xfId="0" applyNumberFormat="1" applyFont="1" applyBorder="1" applyAlignment="1">
      <alignment horizontal="left" vertical="top" wrapText="1"/>
    </xf>
    <xf numFmtId="3" fontId="7" fillId="0" borderId="11" xfId="0" applyNumberFormat="1" applyFont="1" applyBorder="1" applyAlignment="1">
      <alignment horizontal="left" vertical="top" wrapText="1"/>
    </xf>
    <xf numFmtId="0" fontId="14" fillId="0" borderId="0" xfId="0" applyFont="1" applyAlignment="1">
      <alignment/>
    </xf>
    <xf numFmtId="0" fontId="3" fillId="0" borderId="2" xfId="0"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xf>
    <xf numFmtId="0" fontId="2" fillId="0" borderId="0" xfId="0" applyFont="1" applyBorder="1" applyAlignment="1">
      <alignment horizontal="left" wrapText="1"/>
    </xf>
    <xf numFmtId="0" fontId="2" fillId="0" borderId="0" xfId="0" applyFont="1" applyBorder="1" applyAlignment="1">
      <alignment horizontal="left"/>
    </xf>
    <xf numFmtId="0" fontId="12" fillId="2" borderId="0" xfId="0" applyFont="1" applyFill="1" applyBorder="1" applyAlignment="1">
      <alignment vertical="center" wrapText="1"/>
    </xf>
    <xf numFmtId="0" fontId="12" fillId="2" borderId="0" xfId="0" applyFont="1" applyFill="1" applyBorder="1" applyAlignment="1">
      <alignment vertical="center"/>
    </xf>
    <xf numFmtId="0" fontId="3" fillId="0" borderId="0" xfId="0" applyFont="1" applyAlignment="1">
      <alignment horizontal="center"/>
    </xf>
    <xf numFmtId="0" fontId="1" fillId="0" borderId="0" xfId="0" applyFont="1" applyAlignment="1">
      <alignment horizont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2" fillId="2" borderId="0" xfId="0" applyFont="1" applyFill="1" applyBorder="1" applyAlignment="1">
      <alignment horizontal="justify" vertic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7" fillId="0" borderId="6" xfId="0" applyFont="1"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horizontal="center"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wrapText="1"/>
    </xf>
    <xf numFmtId="0" fontId="3" fillId="0" borderId="2" xfId="0" applyFont="1" applyBorder="1" applyAlignment="1">
      <alignment vertical="center" wrapText="1"/>
    </xf>
    <xf numFmtId="3" fontId="1" fillId="0" borderId="2"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pplyAlignment="1">
      <alignment vertical="center"/>
    </xf>
    <xf numFmtId="3" fontId="1" fillId="0" borderId="2" xfId="0" applyNumberFormat="1" applyFont="1" applyBorder="1" applyAlignment="1">
      <alignment vertical="center"/>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Fill="1" applyBorder="1" applyAlignment="1">
      <alignment vertical="center"/>
    </xf>
    <xf numFmtId="0" fontId="3" fillId="0" borderId="2" xfId="0" applyFont="1" applyBorder="1" applyAlignment="1">
      <alignment horizontal="left"/>
    </xf>
    <xf numFmtId="0" fontId="0" fillId="0" borderId="2"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4" xfId="0" applyFont="1" applyBorder="1" applyAlignment="1">
      <alignment horizontal="center"/>
    </xf>
    <xf numFmtId="0" fontId="3" fillId="0" borderId="2" xfId="0" applyFont="1" applyBorder="1" applyAlignment="1">
      <alignment horizontal="left" vertical="center" wrapText="1"/>
    </xf>
    <xf numFmtId="0" fontId="1" fillId="0" borderId="2" xfId="0" applyFont="1" applyFill="1" applyBorder="1" applyAlignment="1">
      <alignment horizontal="center" vertical="center"/>
    </xf>
    <xf numFmtId="3" fontId="1" fillId="0" borderId="2" xfId="0" applyNumberFormat="1" applyFont="1" applyBorder="1" applyAlignment="1">
      <alignment horizontal="center" vertical="center"/>
    </xf>
    <xf numFmtId="0" fontId="1" fillId="0" borderId="2" xfId="0" applyFont="1" applyBorder="1" applyAlignment="1">
      <alignment vertical="center"/>
    </xf>
    <xf numFmtId="0" fontId="0" fillId="0" borderId="2" xfId="0" applyBorder="1" applyAlignment="1">
      <alignment/>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3" fontId="1" fillId="0" borderId="13" xfId="0" applyNumberFormat="1" applyFont="1" applyBorder="1" applyAlignment="1">
      <alignment horizontal="right" vertical="center"/>
    </xf>
    <xf numFmtId="3" fontId="1" fillId="0" borderId="14" xfId="0" applyNumberFormat="1" applyFont="1" applyBorder="1" applyAlignment="1">
      <alignment horizontal="right" vertical="center"/>
    </xf>
    <xf numFmtId="0" fontId="1" fillId="0" borderId="2"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4" fillId="0" borderId="0" xfId="0" applyFont="1" applyBorder="1" applyAlignment="1">
      <alignment horizontal="left"/>
    </xf>
    <xf numFmtId="0" fontId="3" fillId="0" borderId="2" xfId="0" applyFont="1" applyBorder="1" applyAlignment="1">
      <alignment horizontal="center" vertical="center"/>
    </xf>
    <xf numFmtId="0" fontId="1" fillId="0" borderId="2" xfId="0" applyFont="1" applyBorder="1" applyAlignment="1">
      <alignment horizontal="left"/>
    </xf>
    <xf numFmtId="0" fontId="1" fillId="0" borderId="10"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0" fillId="2" borderId="10"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1" fillId="0" borderId="0" xfId="0" applyFont="1" applyAlignment="1">
      <alignment horizontal="justify" vertical="center" wrapText="1"/>
    </xf>
    <xf numFmtId="0" fontId="2" fillId="0" borderId="0" xfId="0" applyFont="1" applyAlignment="1">
      <alignment horizontal="center"/>
    </xf>
    <xf numFmtId="0" fontId="2" fillId="0" borderId="4" xfId="0" applyFont="1" applyBorder="1" applyAlignment="1">
      <alignment horizontal="left"/>
    </xf>
    <xf numFmtId="0" fontId="1"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K91"/>
  <sheetViews>
    <sheetView tabSelected="1" workbookViewId="0" topLeftCell="A59">
      <selection activeCell="N79" sqref="N79"/>
    </sheetView>
  </sheetViews>
  <sheetFormatPr defaultColWidth="9.140625" defaultRowHeight="12.75"/>
  <sheetData>
    <row r="1" spans="2:11" ht="41.25" customHeight="1">
      <c r="B1" s="106" t="s">
        <v>77</v>
      </c>
      <c r="C1" s="106"/>
      <c r="D1" s="106"/>
      <c r="E1" s="106"/>
      <c r="F1" s="106"/>
      <c r="G1" s="106"/>
      <c r="H1" s="106"/>
      <c r="I1" s="106"/>
      <c r="J1" s="106"/>
      <c r="K1" s="106"/>
    </row>
    <row r="2" spans="2:11" ht="12.75">
      <c r="B2" s="107" t="s">
        <v>103</v>
      </c>
      <c r="C2" s="107"/>
      <c r="D2" s="107"/>
      <c r="E2" s="107"/>
      <c r="F2" s="107"/>
      <c r="G2" s="107"/>
      <c r="H2" s="107"/>
      <c r="I2" s="107"/>
      <c r="J2" s="107"/>
      <c r="K2" s="107"/>
    </row>
    <row r="3" spans="2:11" ht="12.75">
      <c r="B3" s="107" t="s">
        <v>99</v>
      </c>
      <c r="C3" s="107"/>
      <c r="D3" s="107"/>
      <c r="E3" s="107"/>
      <c r="F3" s="107"/>
      <c r="G3" s="107"/>
      <c r="H3" s="107"/>
      <c r="I3" s="107"/>
      <c r="J3" s="107"/>
      <c r="K3" s="107"/>
    </row>
    <row r="4" spans="2:11" ht="12.75">
      <c r="B4" s="46" t="s">
        <v>0</v>
      </c>
      <c r="C4" s="45"/>
      <c r="D4" s="45"/>
      <c r="E4" s="45"/>
      <c r="F4" s="45"/>
      <c r="G4" s="45"/>
      <c r="H4" s="45"/>
      <c r="I4" s="45"/>
      <c r="J4" s="45"/>
      <c r="K4" s="45"/>
    </row>
    <row r="5" spans="2:11" ht="12.75">
      <c r="B5" s="2"/>
      <c r="C5" s="2"/>
      <c r="D5" s="2"/>
      <c r="E5" s="2"/>
      <c r="F5" s="2"/>
      <c r="G5" s="2"/>
      <c r="H5" s="2"/>
      <c r="I5" s="37"/>
      <c r="J5" s="13" t="s">
        <v>79</v>
      </c>
      <c r="K5" s="13"/>
    </row>
    <row r="6" spans="2:11" ht="12.75">
      <c r="B6" s="108" t="s">
        <v>1</v>
      </c>
      <c r="C6" s="108"/>
      <c r="D6" s="108"/>
      <c r="E6" s="108"/>
      <c r="F6" s="108"/>
      <c r="G6" s="108"/>
      <c r="H6" s="108"/>
      <c r="I6" s="108"/>
      <c r="J6" s="108"/>
      <c r="K6" s="108"/>
    </row>
    <row r="7" spans="2:11" ht="12.75">
      <c r="B7" s="99" t="s">
        <v>2</v>
      </c>
      <c r="C7" s="99"/>
      <c r="D7" s="109" t="s">
        <v>97</v>
      </c>
      <c r="E7" s="109"/>
      <c r="F7" s="109"/>
      <c r="G7" s="109"/>
      <c r="H7" s="99" t="s">
        <v>3</v>
      </c>
      <c r="I7" s="99"/>
      <c r="J7" s="109">
        <v>7005407</v>
      </c>
      <c r="K7" s="109"/>
    </row>
    <row r="8" spans="2:11" ht="12.75">
      <c r="B8" s="99" t="s">
        <v>4</v>
      </c>
      <c r="C8" s="99"/>
      <c r="D8" s="100" t="s">
        <v>98</v>
      </c>
      <c r="E8" s="101"/>
      <c r="F8" s="101"/>
      <c r="G8" s="102"/>
      <c r="H8" s="99" t="s">
        <v>5</v>
      </c>
      <c r="I8" s="99"/>
      <c r="J8" s="100">
        <v>100572301</v>
      </c>
      <c r="K8" s="102"/>
    </row>
    <row r="9" spans="2:11" ht="15" customHeight="1">
      <c r="B9" s="3"/>
      <c r="C9" s="3"/>
      <c r="D9" s="4"/>
      <c r="E9" s="4"/>
      <c r="F9" s="5"/>
      <c r="G9" s="5"/>
      <c r="H9" s="6"/>
      <c r="I9" s="6"/>
      <c r="J9" s="5"/>
      <c r="K9" s="5"/>
    </row>
    <row r="10" spans="2:11" ht="12.75">
      <c r="B10" s="97" t="s">
        <v>6</v>
      </c>
      <c r="C10" s="97"/>
      <c r="D10" s="97"/>
      <c r="E10" s="97"/>
      <c r="F10" s="97"/>
      <c r="G10" s="97"/>
      <c r="H10" s="97"/>
      <c r="I10" s="97"/>
      <c r="J10" s="97"/>
      <c r="K10" s="97"/>
    </row>
    <row r="11" spans="2:11" ht="13.5" customHeight="1">
      <c r="B11" s="11"/>
      <c r="C11" s="11"/>
      <c r="D11" s="11"/>
      <c r="E11" s="11"/>
      <c r="F11" s="11"/>
      <c r="G11" s="11"/>
      <c r="H11" s="11"/>
      <c r="I11" s="11"/>
      <c r="J11" s="11"/>
      <c r="K11" s="11"/>
    </row>
    <row r="12" spans="2:11" ht="13.5" customHeight="1">
      <c r="B12" s="65" t="s">
        <v>7</v>
      </c>
      <c r="C12" s="65"/>
      <c r="D12" s="65"/>
      <c r="E12" s="65"/>
      <c r="F12" s="65"/>
      <c r="G12" s="65"/>
      <c r="H12" s="65"/>
      <c r="I12" s="65"/>
      <c r="J12" s="65"/>
      <c r="K12" s="65"/>
    </row>
    <row r="13" spans="2:11" ht="12.75">
      <c r="B13" s="98" t="s">
        <v>8</v>
      </c>
      <c r="C13" s="98"/>
      <c r="D13" s="98"/>
      <c r="E13" s="7" t="s">
        <v>101</v>
      </c>
      <c r="F13" s="7" t="s">
        <v>104</v>
      </c>
      <c r="G13" s="98" t="s">
        <v>9</v>
      </c>
      <c r="H13" s="98"/>
      <c r="I13" s="98"/>
      <c r="J13" s="7" t="s">
        <v>101</v>
      </c>
      <c r="K13" s="7" t="s">
        <v>104</v>
      </c>
    </row>
    <row r="14" spans="2:11" ht="12.75">
      <c r="B14" s="68" t="s">
        <v>10</v>
      </c>
      <c r="C14" s="68"/>
      <c r="D14" s="68"/>
      <c r="E14" s="25">
        <f>E15+E16+E17+E18+E20</f>
        <v>31451</v>
      </c>
      <c r="F14" s="25">
        <f>F15+F16+F17+F18+F20</f>
        <v>30588</v>
      </c>
      <c r="G14" s="68" t="s">
        <v>11</v>
      </c>
      <c r="H14" s="68"/>
      <c r="I14" s="68"/>
      <c r="J14" s="26">
        <f>J15+J16+J17+J18+J19-J20-J21</f>
        <v>40273</v>
      </c>
      <c r="K14" s="26">
        <f>K15+K16+K17+K18+K19-K20-K21</f>
        <v>35083</v>
      </c>
    </row>
    <row r="15" spans="2:11" ht="12.75">
      <c r="B15" s="87" t="s">
        <v>12</v>
      </c>
      <c r="C15" s="68"/>
      <c r="D15" s="68"/>
      <c r="E15" s="25"/>
      <c r="F15" s="25"/>
      <c r="G15" s="94" t="s">
        <v>80</v>
      </c>
      <c r="H15" s="95"/>
      <c r="I15" s="96"/>
      <c r="J15" s="26">
        <v>19704</v>
      </c>
      <c r="K15" s="26">
        <v>19704</v>
      </c>
    </row>
    <row r="16" spans="2:11" ht="12.75">
      <c r="B16" s="93" t="s">
        <v>13</v>
      </c>
      <c r="C16" s="93"/>
      <c r="D16" s="93"/>
      <c r="E16" s="25"/>
      <c r="F16" s="25"/>
      <c r="G16" s="72" t="s">
        <v>14</v>
      </c>
      <c r="H16" s="72"/>
      <c r="I16" s="72"/>
      <c r="J16" s="26"/>
      <c r="K16" s="26"/>
    </row>
    <row r="17" spans="2:11" ht="12.75">
      <c r="B17" s="72" t="s">
        <v>15</v>
      </c>
      <c r="C17" s="72"/>
      <c r="D17" s="72"/>
      <c r="E17" s="25">
        <v>829</v>
      </c>
      <c r="F17" s="25">
        <v>602</v>
      </c>
      <c r="G17" s="72" t="s">
        <v>16</v>
      </c>
      <c r="H17" s="72"/>
      <c r="I17" s="72"/>
      <c r="J17" s="26">
        <v>2236</v>
      </c>
      <c r="K17" s="26">
        <v>2236</v>
      </c>
    </row>
    <row r="18" spans="2:11" ht="12.75">
      <c r="B18" s="71" t="s">
        <v>61</v>
      </c>
      <c r="C18" s="72"/>
      <c r="D18" s="72"/>
      <c r="E18" s="91">
        <v>30622</v>
      </c>
      <c r="F18" s="91">
        <v>29986</v>
      </c>
      <c r="G18" s="72" t="s">
        <v>17</v>
      </c>
      <c r="H18" s="72"/>
      <c r="I18" s="72"/>
      <c r="J18" s="26">
        <v>10659</v>
      </c>
      <c r="K18" s="26">
        <v>10659</v>
      </c>
    </row>
    <row r="19" spans="2:11" ht="12.75">
      <c r="B19" s="72"/>
      <c r="C19" s="72"/>
      <c r="D19" s="72"/>
      <c r="E19" s="92"/>
      <c r="F19" s="92"/>
      <c r="G19" s="72" t="s">
        <v>62</v>
      </c>
      <c r="H19" s="72"/>
      <c r="I19" s="72"/>
      <c r="J19" s="26">
        <v>7674</v>
      </c>
      <c r="K19" s="26">
        <v>5704</v>
      </c>
    </row>
    <row r="20" spans="2:11" ht="12.75">
      <c r="B20" s="87" t="s">
        <v>18</v>
      </c>
      <c r="C20" s="87"/>
      <c r="D20" s="87"/>
      <c r="E20" s="25"/>
      <c r="F20" s="25"/>
      <c r="G20" s="72" t="s">
        <v>19</v>
      </c>
      <c r="H20" s="72"/>
      <c r="I20" s="72"/>
      <c r="J20" s="26"/>
      <c r="K20" s="26">
        <v>3220</v>
      </c>
    </row>
    <row r="21" spans="2:11" ht="12.75">
      <c r="B21" s="68" t="s">
        <v>23</v>
      </c>
      <c r="C21" s="68"/>
      <c r="D21" s="68"/>
      <c r="E21" s="25">
        <f>E22+E23+E24+E25</f>
        <v>23649</v>
      </c>
      <c r="F21" s="25">
        <f>F22+F23+F24+F25</f>
        <v>38159</v>
      </c>
      <c r="G21" s="72" t="s">
        <v>20</v>
      </c>
      <c r="H21" s="72"/>
      <c r="I21" s="72"/>
      <c r="J21" s="26"/>
      <c r="K21" s="26"/>
    </row>
    <row r="22" spans="2:11" ht="12.75" customHeight="1">
      <c r="B22" s="72" t="s">
        <v>25</v>
      </c>
      <c r="C22" s="72"/>
      <c r="D22" s="72"/>
      <c r="E22" s="25">
        <v>490</v>
      </c>
      <c r="F22" s="25">
        <v>519</v>
      </c>
      <c r="G22" s="39" t="s">
        <v>21</v>
      </c>
      <c r="H22" s="88"/>
      <c r="I22" s="88"/>
      <c r="J22" s="86">
        <f>J24+J25+J26</f>
        <v>14827</v>
      </c>
      <c r="K22" s="86">
        <f>K24+K25+K26</f>
        <v>33664</v>
      </c>
    </row>
    <row r="23" spans="2:11" ht="46.5" customHeight="1">
      <c r="B23" s="89" t="s">
        <v>63</v>
      </c>
      <c r="C23" s="90"/>
      <c r="D23" s="90"/>
      <c r="E23" s="25"/>
      <c r="F23" s="25"/>
      <c r="G23" s="88"/>
      <c r="H23" s="88"/>
      <c r="I23" s="88"/>
      <c r="J23" s="86"/>
      <c r="K23" s="86"/>
    </row>
    <row r="24" spans="2:11" ht="12.75">
      <c r="B24" s="72" t="s">
        <v>64</v>
      </c>
      <c r="C24" s="72"/>
      <c r="D24" s="72"/>
      <c r="E24" s="25">
        <v>23159</v>
      </c>
      <c r="F24" s="25">
        <v>37640</v>
      </c>
      <c r="G24" s="87" t="s">
        <v>22</v>
      </c>
      <c r="H24" s="87"/>
      <c r="I24" s="87"/>
      <c r="J24" s="26"/>
      <c r="K24" s="26"/>
    </row>
    <row r="25" spans="2:11" ht="12.75">
      <c r="B25" s="87" t="s">
        <v>27</v>
      </c>
      <c r="C25" s="87"/>
      <c r="D25" s="87"/>
      <c r="E25" s="25"/>
      <c r="F25" s="25"/>
      <c r="G25" s="87" t="s">
        <v>24</v>
      </c>
      <c r="H25" s="87"/>
      <c r="I25" s="87"/>
      <c r="J25" s="26"/>
      <c r="K25" s="26"/>
    </row>
    <row r="26" spans="2:11" ht="12.75">
      <c r="B26" s="68" t="s">
        <v>28</v>
      </c>
      <c r="C26" s="68"/>
      <c r="D26" s="68"/>
      <c r="E26" s="25">
        <f>E14+E21</f>
        <v>55100</v>
      </c>
      <c r="F26" s="25">
        <f>F14+F21</f>
        <v>68747</v>
      </c>
      <c r="G26" s="72" t="s">
        <v>26</v>
      </c>
      <c r="H26" s="72"/>
      <c r="I26" s="72"/>
      <c r="J26" s="26">
        <v>14827</v>
      </c>
      <c r="K26" s="26">
        <v>33664</v>
      </c>
    </row>
    <row r="27" spans="2:11" ht="12.75">
      <c r="B27" s="68" t="s">
        <v>65</v>
      </c>
      <c r="C27" s="68"/>
      <c r="D27" s="68"/>
      <c r="E27" s="25"/>
      <c r="F27" s="25"/>
      <c r="G27" s="72" t="s">
        <v>29</v>
      </c>
      <c r="H27" s="72"/>
      <c r="I27" s="72"/>
      <c r="J27" s="26"/>
      <c r="K27" s="26"/>
    </row>
    <row r="28" spans="2:11" ht="12.75">
      <c r="B28" s="38" t="s">
        <v>31</v>
      </c>
      <c r="C28" s="38"/>
      <c r="D28" s="38"/>
      <c r="E28" s="25">
        <f>E26+E27</f>
        <v>55100</v>
      </c>
      <c r="F28" s="25">
        <f>F26+F27</f>
        <v>68747</v>
      </c>
      <c r="G28" s="40" t="s">
        <v>30</v>
      </c>
      <c r="H28" s="40"/>
      <c r="I28" s="40"/>
      <c r="J28" s="86">
        <f>J14+J22</f>
        <v>55100</v>
      </c>
      <c r="K28" s="86">
        <f>K14+K22</f>
        <v>68747</v>
      </c>
    </row>
    <row r="29" spans="2:11" ht="12.75">
      <c r="B29" s="38" t="s">
        <v>32</v>
      </c>
      <c r="C29" s="38"/>
      <c r="D29" s="38"/>
      <c r="E29" s="25"/>
      <c r="F29" s="25"/>
      <c r="G29" s="40"/>
      <c r="H29" s="40"/>
      <c r="I29" s="40"/>
      <c r="J29" s="86"/>
      <c r="K29" s="86"/>
    </row>
    <row r="30" spans="7:11" ht="12.75">
      <c r="G30" s="79" t="s">
        <v>33</v>
      </c>
      <c r="H30" s="80"/>
      <c r="I30" s="80"/>
      <c r="J30" s="27"/>
      <c r="K30" s="27"/>
    </row>
    <row r="32" spans="2:11" ht="12.75">
      <c r="B32" s="81" t="s">
        <v>66</v>
      </c>
      <c r="C32" s="82"/>
      <c r="D32" s="82"/>
      <c r="E32" s="82"/>
      <c r="F32" s="82"/>
      <c r="G32" s="82" t="s">
        <v>34</v>
      </c>
      <c r="H32" s="82"/>
      <c r="I32" s="82"/>
      <c r="J32" s="82"/>
      <c r="K32" s="82"/>
    </row>
    <row r="33" spans="2:11" ht="12.75">
      <c r="B33" s="83"/>
      <c r="C33" s="83"/>
      <c r="D33" s="83"/>
      <c r="E33" s="83"/>
      <c r="F33" s="83"/>
      <c r="G33" s="82"/>
      <c r="H33" s="82"/>
      <c r="I33" s="82"/>
      <c r="J33" s="82"/>
      <c r="K33" s="82"/>
    </row>
    <row r="34" spans="2:11" ht="12.75" customHeight="1">
      <c r="B34" s="84" t="s">
        <v>60</v>
      </c>
      <c r="C34" s="84"/>
      <c r="D34" s="84"/>
      <c r="E34" s="85" t="s">
        <v>101</v>
      </c>
      <c r="F34" s="85" t="s">
        <v>104</v>
      </c>
      <c r="G34" s="63" t="s">
        <v>35</v>
      </c>
      <c r="H34" s="68"/>
      <c r="I34" s="68"/>
      <c r="J34" s="85" t="s">
        <v>101</v>
      </c>
      <c r="K34" s="85" t="s">
        <v>104</v>
      </c>
    </row>
    <row r="35" spans="2:11" ht="12.75">
      <c r="B35" s="84"/>
      <c r="C35" s="84"/>
      <c r="D35" s="84"/>
      <c r="E35" s="85"/>
      <c r="F35" s="85"/>
      <c r="G35" s="68"/>
      <c r="H35" s="68"/>
      <c r="I35" s="68"/>
      <c r="J35" s="85"/>
      <c r="K35" s="85"/>
    </row>
    <row r="36" spans="2:11" ht="12.75">
      <c r="B36" s="84"/>
      <c r="C36" s="84"/>
      <c r="D36" s="84"/>
      <c r="E36" s="85"/>
      <c r="F36" s="85"/>
      <c r="G36" s="72" t="s">
        <v>36</v>
      </c>
      <c r="H36" s="72"/>
      <c r="I36" s="72"/>
      <c r="J36" s="26">
        <v>23024</v>
      </c>
      <c r="K36" s="26">
        <v>18696</v>
      </c>
    </row>
    <row r="37" spans="2:11" ht="12.75">
      <c r="B37" s="72" t="s">
        <v>37</v>
      </c>
      <c r="C37" s="72"/>
      <c r="D37" s="72"/>
      <c r="E37" s="25">
        <v>12882</v>
      </c>
      <c r="F37" s="25">
        <v>19816</v>
      </c>
      <c r="G37" s="72" t="s">
        <v>40</v>
      </c>
      <c r="H37" s="72"/>
      <c r="I37" s="72"/>
      <c r="J37" s="26">
        <v>24451</v>
      </c>
      <c r="K37" s="26">
        <v>16391</v>
      </c>
    </row>
    <row r="38" spans="2:11" ht="12.75">
      <c r="B38" s="72" t="s">
        <v>38</v>
      </c>
      <c r="C38" s="72"/>
      <c r="D38" s="72"/>
      <c r="E38" s="25">
        <v>18246</v>
      </c>
      <c r="F38" s="25">
        <v>14320</v>
      </c>
      <c r="G38" s="72" t="s">
        <v>67</v>
      </c>
      <c r="H38" s="72"/>
      <c r="I38" s="72"/>
      <c r="J38" s="26">
        <f>J36-J37</f>
        <v>-1427</v>
      </c>
      <c r="K38" s="26">
        <f>K36-K37</f>
        <v>2305</v>
      </c>
    </row>
    <row r="39" spans="2:11" ht="12.75">
      <c r="B39" s="78" t="s">
        <v>39</v>
      </c>
      <c r="C39" s="78"/>
      <c r="D39" s="78"/>
      <c r="E39" s="25">
        <f>E37-E38</f>
        <v>-5364</v>
      </c>
      <c r="F39" s="25">
        <f>F37-F38</f>
        <v>5496</v>
      </c>
      <c r="G39" s="72" t="s">
        <v>44</v>
      </c>
      <c r="H39" s="72"/>
      <c r="I39" s="72"/>
      <c r="J39" s="26">
        <v>0</v>
      </c>
      <c r="K39" s="26">
        <v>7</v>
      </c>
    </row>
    <row r="40" spans="2:11" ht="12.75">
      <c r="B40" s="63" t="s">
        <v>68</v>
      </c>
      <c r="C40" s="63"/>
      <c r="D40" s="63"/>
      <c r="E40" s="64"/>
      <c r="F40" s="64"/>
      <c r="G40" s="72" t="s">
        <v>46</v>
      </c>
      <c r="H40" s="72"/>
      <c r="I40" s="72"/>
      <c r="J40" s="26">
        <v>270</v>
      </c>
      <c r="K40" s="26">
        <v>352</v>
      </c>
    </row>
    <row r="41" spans="2:11" ht="12.75" customHeight="1">
      <c r="B41" s="63"/>
      <c r="C41" s="63"/>
      <c r="D41" s="63"/>
      <c r="E41" s="64"/>
      <c r="F41" s="64"/>
      <c r="G41" s="77" t="s">
        <v>47</v>
      </c>
      <c r="H41" s="77"/>
      <c r="I41" s="77"/>
      <c r="J41" s="26">
        <v>6814</v>
      </c>
      <c r="K41" s="26">
        <v>407</v>
      </c>
    </row>
    <row r="42" spans="2:11" ht="25.5" customHeight="1">
      <c r="B42" s="71" t="s">
        <v>41</v>
      </c>
      <c r="C42" s="71"/>
      <c r="D42" s="71"/>
      <c r="E42" s="25">
        <v>3027</v>
      </c>
      <c r="F42" s="25">
        <v>0</v>
      </c>
      <c r="G42" s="77" t="s">
        <v>49</v>
      </c>
      <c r="H42" s="63"/>
      <c r="I42" s="63"/>
      <c r="J42" s="26">
        <v>123</v>
      </c>
      <c r="K42" s="26">
        <v>5587</v>
      </c>
    </row>
    <row r="43" spans="2:11" ht="24.75" customHeight="1">
      <c r="B43" s="71" t="s">
        <v>42</v>
      </c>
      <c r="C43" s="71"/>
      <c r="D43" s="71"/>
      <c r="E43" s="25">
        <v>0</v>
      </c>
      <c r="F43" s="25">
        <v>7013</v>
      </c>
      <c r="G43" s="71" t="s">
        <v>75</v>
      </c>
      <c r="H43" s="72"/>
      <c r="I43" s="72"/>
      <c r="J43" s="28">
        <f>J36+J39+J41-J42-J40-J37</f>
        <v>4994</v>
      </c>
      <c r="K43" s="28">
        <f>K36+K39+K41-K42-K40-K37</f>
        <v>-3220</v>
      </c>
    </row>
    <row r="44" spans="2:11" ht="26.25" customHeight="1">
      <c r="B44" s="72" t="s">
        <v>39</v>
      </c>
      <c r="C44" s="72"/>
      <c r="D44" s="72"/>
      <c r="E44" s="25">
        <f>E42-E43</f>
        <v>3027</v>
      </c>
      <c r="F44" s="25">
        <f>F42-F43</f>
        <v>-7013</v>
      </c>
      <c r="G44" s="74" t="s">
        <v>69</v>
      </c>
      <c r="H44" s="75"/>
      <c r="I44" s="76"/>
      <c r="J44" s="28"/>
      <c r="K44" s="28"/>
    </row>
    <row r="45" spans="2:11" ht="12.75" customHeight="1">
      <c r="B45" s="63" t="s">
        <v>70</v>
      </c>
      <c r="C45" s="63"/>
      <c r="D45" s="63"/>
      <c r="E45" s="64"/>
      <c r="F45" s="64"/>
      <c r="G45" s="63" t="s">
        <v>53</v>
      </c>
      <c r="H45" s="63"/>
      <c r="I45" s="63"/>
      <c r="J45" s="73">
        <f>J43</f>
        <v>4994</v>
      </c>
      <c r="K45" s="73">
        <f>K43</f>
        <v>-3220</v>
      </c>
    </row>
    <row r="46" spans="2:11" ht="12.75">
      <c r="B46" s="63"/>
      <c r="C46" s="63"/>
      <c r="D46" s="63"/>
      <c r="E46" s="64"/>
      <c r="F46" s="64"/>
      <c r="G46" s="63"/>
      <c r="H46" s="63"/>
      <c r="I46" s="63"/>
      <c r="J46" s="73"/>
      <c r="K46" s="73"/>
    </row>
    <row r="47" spans="2:11" ht="24.75" customHeight="1">
      <c r="B47" s="71" t="s">
        <v>43</v>
      </c>
      <c r="C47" s="71"/>
      <c r="D47" s="71"/>
      <c r="E47" s="25">
        <v>2155</v>
      </c>
      <c r="F47" s="25">
        <v>1611</v>
      </c>
      <c r="G47" s="38" t="s">
        <v>55</v>
      </c>
      <c r="H47" s="38"/>
      <c r="I47" s="38"/>
      <c r="J47" s="26">
        <v>507</v>
      </c>
      <c r="K47" s="26"/>
    </row>
    <row r="48" spans="2:11" ht="28.5" customHeight="1">
      <c r="B48" s="71" t="s">
        <v>45</v>
      </c>
      <c r="C48" s="71"/>
      <c r="D48" s="71"/>
      <c r="E48" s="25">
        <v>0</v>
      </c>
      <c r="F48" s="25">
        <v>0</v>
      </c>
      <c r="G48" s="69" t="s">
        <v>71</v>
      </c>
      <c r="H48" s="70"/>
      <c r="I48" s="70"/>
      <c r="J48" s="26"/>
      <c r="K48" s="26"/>
    </row>
    <row r="49" spans="2:11" ht="16.5" customHeight="1">
      <c r="B49" s="72" t="s">
        <v>39</v>
      </c>
      <c r="C49" s="72"/>
      <c r="D49" s="72"/>
      <c r="E49" s="25">
        <f>E47-E48</f>
        <v>2155</v>
      </c>
      <c r="F49" s="25">
        <f>F47-F48</f>
        <v>1611</v>
      </c>
      <c r="G49" s="70" t="s">
        <v>72</v>
      </c>
      <c r="H49" s="70"/>
      <c r="I49" s="70"/>
      <c r="J49" s="26">
        <f>J45-J47</f>
        <v>4487</v>
      </c>
      <c r="K49" s="26">
        <f>K45-K47</f>
        <v>-3220</v>
      </c>
    </row>
    <row r="50" spans="2:11" ht="34.5" customHeight="1">
      <c r="B50" s="40" t="s">
        <v>48</v>
      </c>
      <c r="C50" s="40"/>
      <c r="D50" s="40"/>
      <c r="E50" s="25">
        <f>E37+E42+E47</f>
        <v>18064</v>
      </c>
      <c r="F50" s="25">
        <f>F37+F42+F47</f>
        <v>21427</v>
      </c>
      <c r="G50" s="69" t="s">
        <v>76</v>
      </c>
      <c r="H50" s="70"/>
      <c r="I50" s="70"/>
      <c r="J50" s="26"/>
      <c r="K50" s="26"/>
    </row>
    <row r="51" spans="2:11" ht="35.25" customHeight="1">
      <c r="B51" s="40" t="s">
        <v>50</v>
      </c>
      <c r="C51" s="40"/>
      <c r="D51" s="40"/>
      <c r="E51" s="25">
        <f>E38+E43+E48</f>
        <v>18246</v>
      </c>
      <c r="F51" s="25">
        <f>F38+F43+F48</f>
        <v>21333</v>
      </c>
      <c r="G51" s="39" t="s">
        <v>73</v>
      </c>
      <c r="H51" s="38"/>
      <c r="I51" s="38"/>
      <c r="J51" s="26"/>
      <c r="K51" s="26"/>
    </row>
    <row r="52" spans="2:11" ht="18" customHeight="1">
      <c r="B52" s="68" t="s">
        <v>51</v>
      </c>
      <c r="C52" s="68"/>
      <c r="D52" s="68"/>
      <c r="E52" s="25">
        <f>E50-E51</f>
        <v>-182</v>
      </c>
      <c r="F52" s="25">
        <f>F50-F51</f>
        <v>94</v>
      </c>
      <c r="G52" s="38" t="s">
        <v>74</v>
      </c>
      <c r="H52" s="38"/>
      <c r="I52" s="38"/>
      <c r="J52" s="26"/>
      <c r="K52" s="26"/>
    </row>
    <row r="53" spans="2:11" ht="16.5" customHeight="1">
      <c r="B53" s="63" t="s">
        <v>52</v>
      </c>
      <c r="C53" s="63"/>
      <c r="D53" s="63"/>
      <c r="E53" s="64">
        <v>195</v>
      </c>
      <c r="F53" s="64">
        <v>13</v>
      </c>
      <c r="G53" s="38" t="s">
        <v>57</v>
      </c>
      <c r="H53" s="38"/>
      <c r="I53" s="38"/>
      <c r="J53" s="26"/>
      <c r="K53" s="26"/>
    </row>
    <row r="54" spans="2:11" ht="28.5" customHeight="1">
      <c r="B54" s="63"/>
      <c r="C54" s="63"/>
      <c r="D54" s="63"/>
      <c r="E54" s="64"/>
      <c r="F54" s="64"/>
      <c r="G54" s="39" t="s">
        <v>58</v>
      </c>
      <c r="H54" s="38"/>
      <c r="I54" s="38"/>
      <c r="J54" s="26"/>
      <c r="K54" s="26"/>
    </row>
    <row r="55" spans="2:11" ht="24" customHeight="1">
      <c r="B55" s="63" t="s">
        <v>54</v>
      </c>
      <c r="C55" s="63"/>
      <c r="D55" s="63"/>
      <c r="E55" s="64">
        <v>0</v>
      </c>
      <c r="F55" s="64">
        <v>7</v>
      </c>
      <c r="G55" s="66"/>
      <c r="H55" s="67"/>
      <c r="I55" s="67"/>
      <c r="J55" s="12"/>
      <c r="K55" s="12"/>
    </row>
    <row r="56" spans="2:6" ht="22.5" customHeight="1">
      <c r="B56" s="63"/>
      <c r="C56" s="63"/>
      <c r="D56" s="63"/>
      <c r="E56" s="64"/>
      <c r="F56" s="64"/>
    </row>
    <row r="57" spans="2:6" ht="12.75">
      <c r="B57" s="63" t="s">
        <v>56</v>
      </c>
      <c r="C57" s="63"/>
      <c r="D57" s="63"/>
      <c r="E57" s="64">
        <f>E52+E53+E55</f>
        <v>13</v>
      </c>
      <c r="F57" s="64">
        <f>F52+F53+F55</f>
        <v>114</v>
      </c>
    </row>
    <row r="58" spans="2:6" ht="12.75">
      <c r="B58" s="63"/>
      <c r="C58" s="63"/>
      <c r="D58" s="63"/>
      <c r="E58" s="64"/>
      <c r="F58" s="64"/>
    </row>
    <row r="59" ht="14.25" customHeight="1"/>
    <row r="60" spans="1:11" ht="12.75">
      <c r="A60" s="65" t="s">
        <v>59</v>
      </c>
      <c r="B60" s="65"/>
      <c r="C60" s="65"/>
      <c r="D60" s="65"/>
      <c r="E60" s="65"/>
      <c r="F60" s="65"/>
      <c r="G60" s="65"/>
      <c r="H60" s="65"/>
      <c r="I60" s="65"/>
      <c r="J60" s="65"/>
      <c r="K60" s="65"/>
    </row>
    <row r="61" ht="7.5" customHeight="1"/>
    <row r="62" spans="2:11" ht="12" customHeight="1">
      <c r="B62" s="19"/>
      <c r="C62" s="20"/>
      <c r="D62" s="58">
        <v>2008</v>
      </c>
      <c r="E62" s="59"/>
      <c r="F62" s="59"/>
      <c r="G62" s="60"/>
      <c r="H62" s="58">
        <v>2009</v>
      </c>
      <c r="I62" s="59"/>
      <c r="J62" s="59"/>
      <c r="K62" s="60"/>
    </row>
    <row r="63" spans="2:11" ht="27.75" customHeight="1" hidden="1">
      <c r="B63" s="21"/>
      <c r="C63" s="22"/>
      <c r="D63" s="16"/>
      <c r="E63" s="17"/>
      <c r="F63" s="17"/>
      <c r="G63" s="18"/>
      <c r="H63" s="16"/>
      <c r="I63" s="17"/>
      <c r="J63" s="17"/>
      <c r="K63" s="18"/>
    </row>
    <row r="64" spans="2:11" ht="27.75" customHeight="1">
      <c r="B64" s="23"/>
      <c r="C64" s="24"/>
      <c r="D64" s="14" t="s">
        <v>81</v>
      </c>
      <c r="E64" s="14" t="s">
        <v>82</v>
      </c>
      <c r="F64" s="14" t="s">
        <v>83</v>
      </c>
      <c r="G64" s="14" t="s">
        <v>84</v>
      </c>
      <c r="H64" s="14" t="s">
        <v>81</v>
      </c>
      <c r="I64" s="14" t="s">
        <v>82</v>
      </c>
      <c r="J64" s="14" t="s">
        <v>83</v>
      </c>
      <c r="K64" s="14" t="s">
        <v>84</v>
      </c>
    </row>
    <row r="65" spans="2:11" ht="21.75" customHeight="1">
      <c r="B65" s="32" t="s">
        <v>86</v>
      </c>
      <c r="C65" s="35"/>
      <c r="D65" s="31"/>
      <c r="E65" s="29"/>
      <c r="F65" s="29"/>
      <c r="G65" s="29">
        <f>D65+E65-F65</f>
        <v>0</v>
      </c>
      <c r="H65" s="31">
        <v>19704</v>
      </c>
      <c r="I65" s="29"/>
      <c r="J65" s="29"/>
      <c r="K65" s="29">
        <f>H65+I65-J65</f>
        <v>19704</v>
      </c>
    </row>
    <row r="66" spans="2:11" ht="21.75" customHeight="1">
      <c r="B66" s="32" t="s">
        <v>87</v>
      </c>
      <c r="C66" s="35"/>
      <c r="D66" s="31"/>
      <c r="E66" s="29"/>
      <c r="F66" s="29"/>
      <c r="G66" s="29">
        <f aca="true" t="shared" si="0" ref="G66:G73">D66+E66-F66</f>
        <v>0</v>
      </c>
      <c r="H66" s="31"/>
      <c r="I66" s="29"/>
      <c r="J66" s="29"/>
      <c r="K66" s="29">
        <f aca="true" t="shared" si="1" ref="K66:K73">H66+I66-J66</f>
        <v>0</v>
      </c>
    </row>
    <row r="67" spans="2:11" ht="21.75" customHeight="1">
      <c r="B67" s="32" t="s">
        <v>88</v>
      </c>
      <c r="C67" s="35"/>
      <c r="D67" s="30"/>
      <c r="E67" s="30"/>
      <c r="F67" s="30"/>
      <c r="G67" s="29">
        <f t="shared" si="0"/>
        <v>0</v>
      </c>
      <c r="H67" s="30"/>
      <c r="I67" s="30"/>
      <c r="J67" s="30"/>
      <c r="K67" s="29">
        <f t="shared" si="1"/>
        <v>0</v>
      </c>
    </row>
    <row r="68" spans="2:11" ht="21.75" customHeight="1">
      <c r="B68" s="32" t="s">
        <v>89</v>
      </c>
      <c r="C68" s="35"/>
      <c r="D68" s="30"/>
      <c r="E68" s="30"/>
      <c r="F68" s="30"/>
      <c r="G68" s="29">
        <f t="shared" si="0"/>
        <v>0</v>
      </c>
      <c r="H68" s="30"/>
      <c r="I68" s="30"/>
      <c r="J68" s="30"/>
      <c r="K68" s="29">
        <f t="shared" si="1"/>
        <v>0</v>
      </c>
    </row>
    <row r="69" spans="2:11" ht="21.75" customHeight="1">
      <c r="B69" s="32" t="s">
        <v>90</v>
      </c>
      <c r="C69" s="35"/>
      <c r="D69" s="34"/>
      <c r="E69" s="30"/>
      <c r="F69" s="30"/>
      <c r="G69" s="29">
        <f t="shared" si="0"/>
        <v>0</v>
      </c>
      <c r="H69" s="34">
        <v>2236</v>
      </c>
      <c r="I69" s="30"/>
      <c r="J69" s="30"/>
      <c r="K69" s="29">
        <f t="shared" si="1"/>
        <v>2236</v>
      </c>
    </row>
    <row r="70" spans="2:11" ht="21.75" customHeight="1">
      <c r="B70" s="32" t="s">
        <v>91</v>
      </c>
      <c r="C70" s="35"/>
      <c r="D70" s="30"/>
      <c r="E70" s="30"/>
      <c r="F70" s="30"/>
      <c r="G70" s="29">
        <f t="shared" si="0"/>
        <v>0</v>
      </c>
      <c r="H70" s="30">
        <v>10659</v>
      </c>
      <c r="I70" s="30"/>
      <c r="J70" s="30"/>
      <c r="K70" s="29">
        <f t="shared" si="1"/>
        <v>10659</v>
      </c>
    </row>
    <row r="71" spans="2:11" ht="21.75" customHeight="1">
      <c r="B71" s="32" t="s">
        <v>92</v>
      </c>
      <c r="C71" s="35"/>
      <c r="D71" s="30"/>
      <c r="E71" s="30"/>
      <c r="F71" s="30"/>
      <c r="G71" s="29">
        <f t="shared" si="0"/>
        <v>0</v>
      </c>
      <c r="H71" s="30">
        <v>7674</v>
      </c>
      <c r="I71" s="30"/>
      <c r="J71" s="30">
        <v>1970</v>
      </c>
      <c r="K71" s="29">
        <f t="shared" si="1"/>
        <v>5704</v>
      </c>
    </row>
    <row r="72" spans="2:11" ht="21.75" customHeight="1">
      <c r="B72" s="32" t="s">
        <v>93</v>
      </c>
      <c r="C72" s="35"/>
      <c r="D72" s="30"/>
      <c r="E72" s="30"/>
      <c r="F72" s="30"/>
      <c r="G72" s="29">
        <f t="shared" si="0"/>
        <v>0</v>
      </c>
      <c r="H72" s="30"/>
      <c r="I72" s="30">
        <v>3220</v>
      </c>
      <c r="J72" s="30"/>
      <c r="K72" s="29">
        <f t="shared" si="1"/>
        <v>3220</v>
      </c>
    </row>
    <row r="73" spans="2:11" ht="21.75" customHeight="1">
      <c r="B73" s="33" t="s">
        <v>94</v>
      </c>
      <c r="C73" s="36"/>
      <c r="D73" s="30"/>
      <c r="E73" s="30"/>
      <c r="F73" s="30"/>
      <c r="G73" s="29">
        <f t="shared" si="0"/>
        <v>0</v>
      </c>
      <c r="H73" s="30"/>
      <c r="I73" s="30"/>
      <c r="J73" s="30"/>
      <c r="K73" s="29">
        <f t="shared" si="1"/>
        <v>0</v>
      </c>
    </row>
    <row r="74" spans="2:11" ht="21.75" customHeight="1">
      <c r="B74" s="33" t="s">
        <v>95</v>
      </c>
      <c r="C74" s="36"/>
      <c r="D74" s="30">
        <f aca="true" t="shared" si="2" ref="D74:J74">SUM(D65:D73)</f>
        <v>0</v>
      </c>
      <c r="E74" s="30">
        <f t="shared" si="2"/>
        <v>0</v>
      </c>
      <c r="F74" s="30">
        <f t="shared" si="2"/>
        <v>0</v>
      </c>
      <c r="G74" s="30">
        <f t="shared" si="2"/>
        <v>0</v>
      </c>
      <c r="H74" s="30">
        <f t="shared" si="2"/>
        <v>40273</v>
      </c>
      <c r="I74" s="30">
        <f t="shared" si="2"/>
        <v>3220</v>
      </c>
      <c r="J74" s="30">
        <f t="shared" si="2"/>
        <v>1970</v>
      </c>
      <c r="K74" s="30">
        <f>K65+K66+K67+K68+K69+K70+K71-K72+K73</f>
        <v>35083</v>
      </c>
    </row>
    <row r="75" spans="1:11" ht="19.5" customHeight="1">
      <c r="A75" s="61"/>
      <c r="B75" s="61"/>
      <c r="C75" s="15"/>
      <c r="D75" s="9"/>
      <c r="E75" s="9"/>
      <c r="F75" s="9"/>
      <c r="G75" s="9"/>
      <c r="H75" s="9"/>
      <c r="I75" s="9"/>
      <c r="J75" s="9"/>
      <c r="K75" s="9"/>
    </row>
    <row r="76" spans="1:11" ht="20.25" customHeight="1">
      <c r="A76" s="62"/>
      <c r="B76" s="62"/>
      <c r="C76" s="15"/>
      <c r="D76" s="9"/>
      <c r="E76" s="9"/>
      <c r="F76" s="9"/>
      <c r="G76" s="9"/>
      <c r="H76" s="9"/>
      <c r="I76" s="9"/>
      <c r="J76" s="9"/>
      <c r="K76" s="9"/>
    </row>
    <row r="78" spans="2:11" ht="51.75" customHeight="1">
      <c r="B78" s="47" t="s">
        <v>85</v>
      </c>
      <c r="C78" s="48"/>
      <c r="D78" s="48"/>
      <c r="E78" s="48"/>
      <c r="F78" s="48"/>
      <c r="G78" s="48"/>
      <c r="H78" s="48"/>
      <c r="I78" s="48"/>
      <c r="J78" s="48"/>
      <c r="K78" s="48"/>
    </row>
    <row r="79" spans="2:11" ht="75" customHeight="1">
      <c r="B79" s="52" t="s">
        <v>108</v>
      </c>
      <c r="C79" s="53"/>
      <c r="D79" s="53"/>
      <c r="E79" s="53"/>
      <c r="F79" s="53"/>
      <c r="G79" s="53"/>
      <c r="H79" s="53"/>
      <c r="I79" s="53"/>
      <c r="J79" s="53"/>
      <c r="K79" s="54"/>
    </row>
    <row r="80" spans="2:11" ht="66.75" customHeight="1">
      <c r="B80" s="55" t="s">
        <v>107</v>
      </c>
      <c r="C80" s="56"/>
      <c r="D80" s="56"/>
      <c r="E80" s="56"/>
      <c r="F80" s="56"/>
      <c r="G80" s="56"/>
      <c r="H80" s="56"/>
      <c r="I80" s="56"/>
      <c r="J80" s="56"/>
      <c r="K80" s="57"/>
    </row>
    <row r="81" spans="2:11" ht="44.25" customHeight="1">
      <c r="B81" s="49" t="s">
        <v>96</v>
      </c>
      <c r="C81" s="50"/>
      <c r="D81" s="50"/>
      <c r="E81" s="50"/>
      <c r="F81" s="50"/>
      <c r="G81" s="50"/>
      <c r="H81" s="50"/>
      <c r="I81" s="50"/>
      <c r="J81" s="50"/>
      <c r="K81" s="50"/>
    </row>
    <row r="82" spans="2:11" ht="12.75" hidden="1">
      <c r="B82" s="51"/>
      <c r="C82" s="51"/>
      <c r="D82" s="51"/>
      <c r="E82" s="51"/>
      <c r="F82" s="51"/>
      <c r="G82" s="51"/>
      <c r="H82" s="51"/>
      <c r="I82" s="51"/>
      <c r="J82" s="51"/>
      <c r="K82" s="51"/>
    </row>
    <row r="83" spans="2:11" ht="20.25" customHeight="1" hidden="1">
      <c r="B83" s="51"/>
      <c r="C83" s="51"/>
      <c r="D83" s="51"/>
      <c r="E83" s="51"/>
      <c r="F83" s="51"/>
      <c r="G83" s="51"/>
      <c r="H83" s="51"/>
      <c r="I83" s="51"/>
      <c r="J83" s="51"/>
      <c r="K83" s="51"/>
    </row>
    <row r="84" spans="2:11" ht="51.75" customHeight="1">
      <c r="B84" s="103" t="s">
        <v>106</v>
      </c>
      <c r="C84" s="104"/>
      <c r="D84" s="104"/>
      <c r="E84" s="104"/>
      <c r="F84" s="104"/>
      <c r="G84" s="104"/>
      <c r="H84" s="104"/>
      <c r="I84" s="104"/>
      <c r="J84" s="104"/>
      <c r="K84" s="105"/>
    </row>
    <row r="85" spans="2:11" ht="24.75" customHeight="1">
      <c r="B85" s="41" t="s">
        <v>78</v>
      </c>
      <c r="C85" s="42"/>
      <c r="D85" s="42"/>
      <c r="E85" s="42"/>
      <c r="F85" s="42"/>
      <c r="G85" s="42"/>
      <c r="H85" s="42"/>
      <c r="I85" s="42"/>
      <c r="J85" s="42"/>
      <c r="K85" s="42"/>
    </row>
    <row r="86" spans="2:11" ht="12.75">
      <c r="B86" s="43" t="s">
        <v>100</v>
      </c>
      <c r="C86" s="44"/>
      <c r="D86" s="44"/>
      <c r="E86" s="44"/>
      <c r="F86" s="44"/>
      <c r="G86" s="44"/>
      <c r="H86" s="44"/>
      <c r="I86" s="44"/>
      <c r="J86" s="44"/>
      <c r="K86" s="44"/>
    </row>
    <row r="87" spans="2:11" ht="14.25" customHeight="1">
      <c r="B87" s="44"/>
      <c r="C87" s="44"/>
      <c r="D87" s="44"/>
      <c r="E87" s="44"/>
      <c r="F87" s="44"/>
      <c r="G87" s="44"/>
      <c r="H87" s="44"/>
      <c r="I87" s="44"/>
      <c r="J87" s="44"/>
      <c r="K87" s="44"/>
    </row>
    <row r="88" spans="2:11" ht="14.25" customHeight="1">
      <c r="B88" s="10"/>
      <c r="C88" s="10"/>
      <c r="D88" s="10"/>
      <c r="E88" s="10"/>
      <c r="F88" s="10"/>
      <c r="G88" s="10"/>
      <c r="H88" s="10"/>
      <c r="I88" s="10"/>
      <c r="J88" s="10"/>
      <c r="K88" s="10"/>
    </row>
    <row r="89" spans="2:11" ht="12.75">
      <c r="B89" s="2"/>
      <c r="C89" s="2"/>
      <c r="D89" s="2"/>
      <c r="E89" s="2"/>
      <c r="F89" s="8"/>
      <c r="G89" s="2"/>
      <c r="H89" s="45" t="s">
        <v>105</v>
      </c>
      <c r="I89" s="45"/>
      <c r="J89" s="45"/>
      <c r="K89" s="45"/>
    </row>
    <row r="90" spans="2:11" ht="12.75">
      <c r="B90" s="2"/>
      <c r="C90" s="2"/>
      <c r="D90" s="2"/>
      <c r="E90" s="2"/>
      <c r="F90" s="8"/>
      <c r="G90" s="2"/>
      <c r="H90" s="46" t="s">
        <v>102</v>
      </c>
      <c r="I90" s="46"/>
      <c r="J90" s="46"/>
      <c r="K90" s="46"/>
    </row>
    <row r="91" spans="2:11" ht="12.75">
      <c r="B91" s="2"/>
      <c r="C91" s="2"/>
      <c r="D91" s="2"/>
      <c r="E91" s="2"/>
      <c r="F91" s="8"/>
      <c r="G91" s="2"/>
      <c r="H91" s="1"/>
      <c r="I91" s="1"/>
      <c r="J91" s="1"/>
      <c r="K91" s="1"/>
    </row>
  </sheetData>
  <mergeCells count="124">
    <mergeCell ref="B84:K84"/>
    <mergeCell ref="B1:K1"/>
    <mergeCell ref="B2:K2"/>
    <mergeCell ref="B3:K3"/>
    <mergeCell ref="B4:K4"/>
    <mergeCell ref="B6:K6"/>
    <mergeCell ref="B7:C7"/>
    <mergeCell ref="D7:G7"/>
    <mergeCell ref="H7:I7"/>
    <mergeCell ref="J7:K7"/>
    <mergeCell ref="B8:C8"/>
    <mergeCell ref="D8:G8"/>
    <mergeCell ref="H8:I8"/>
    <mergeCell ref="J8:K8"/>
    <mergeCell ref="B10:K10"/>
    <mergeCell ref="B12:K12"/>
    <mergeCell ref="B13:D13"/>
    <mergeCell ref="G13:I13"/>
    <mergeCell ref="B14:D14"/>
    <mergeCell ref="G14:I14"/>
    <mergeCell ref="B15:D15"/>
    <mergeCell ref="G15:I15"/>
    <mergeCell ref="B16:D16"/>
    <mergeCell ref="G16:I16"/>
    <mergeCell ref="B17:D17"/>
    <mergeCell ref="G17:I17"/>
    <mergeCell ref="B18:D19"/>
    <mergeCell ref="E18:E19"/>
    <mergeCell ref="F18:F19"/>
    <mergeCell ref="G18:I18"/>
    <mergeCell ref="G19:I19"/>
    <mergeCell ref="B20:D20"/>
    <mergeCell ref="G20:I20"/>
    <mergeCell ref="B21:D21"/>
    <mergeCell ref="G21:I21"/>
    <mergeCell ref="B22:D22"/>
    <mergeCell ref="G22:I23"/>
    <mergeCell ref="J22:J23"/>
    <mergeCell ref="K22:K23"/>
    <mergeCell ref="B23:D23"/>
    <mergeCell ref="B24:D24"/>
    <mergeCell ref="G24:I24"/>
    <mergeCell ref="B25:D25"/>
    <mergeCell ref="G25:I25"/>
    <mergeCell ref="B26:D26"/>
    <mergeCell ref="G26:I26"/>
    <mergeCell ref="B27:D27"/>
    <mergeCell ref="G27:I27"/>
    <mergeCell ref="B28:D28"/>
    <mergeCell ref="G28:I29"/>
    <mergeCell ref="J28:J29"/>
    <mergeCell ref="K28:K29"/>
    <mergeCell ref="B29:D29"/>
    <mergeCell ref="G30:I30"/>
    <mergeCell ref="B32:F33"/>
    <mergeCell ref="G32:K33"/>
    <mergeCell ref="B34:D36"/>
    <mergeCell ref="E34:E36"/>
    <mergeCell ref="F34:F36"/>
    <mergeCell ref="G34:I35"/>
    <mergeCell ref="J34:J35"/>
    <mergeCell ref="K34:K35"/>
    <mergeCell ref="G36:I36"/>
    <mergeCell ref="B37:D37"/>
    <mergeCell ref="G37:I37"/>
    <mergeCell ref="B38:D38"/>
    <mergeCell ref="G38:I38"/>
    <mergeCell ref="B39:D39"/>
    <mergeCell ref="G39:I39"/>
    <mergeCell ref="B40:D41"/>
    <mergeCell ref="E40:E41"/>
    <mergeCell ref="F40:F41"/>
    <mergeCell ref="G40:I40"/>
    <mergeCell ref="G41:I41"/>
    <mergeCell ref="B42:D42"/>
    <mergeCell ref="G42:I42"/>
    <mergeCell ref="B43:D43"/>
    <mergeCell ref="G43:I43"/>
    <mergeCell ref="B44:D44"/>
    <mergeCell ref="G44:I44"/>
    <mergeCell ref="B45:D46"/>
    <mergeCell ref="E45:E46"/>
    <mergeCell ref="F45:F46"/>
    <mergeCell ref="G45:I46"/>
    <mergeCell ref="J45:J46"/>
    <mergeCell ref="K45:K46"/>
    <mergeCell ref="B47:D47"/>
    <mergeCell ref="G47:I47"/>
    <mergeCell ref="B48:D48"/>
    <mergeCell ref="G48:I48"/>
    <mergeCell ref="B49:D49"/>
    <mergeCell ref="G49:I49"/>
    <mergeCell ref="B50:D50"/>
    <mergeCell ref="G50:I50"/>
    <mergeCell ref="B51:D51"/>
    <mergeCell ref="G51:I51"/>
    <mergeCell ref="B52:D52"/>
    <mergeCell ref="G52:I52"/>
    <mergeCell ref="B53:D54"/>
    <mergeCell ref="E53:E54"/>
    <mergeCell ref="F53:F54"/>
    <mergeCell ref="G53:I53"/>
    <mergeCell ref="G54:I54"/>
    <mergeCell ref="B55:D56"/>
    <mergeCell ref="E55:E56"/>
    <mergeCell ref="F55:F56"/>
    <mergeCell ref="G55:I55"/>
    <mergeCell ref="B57:D58"/>
    <mergeCell ref="E57:E58"/>
    <mergeCell ref="F57:F58"/>
    <mergeCell ref="A60:K60"/>
    <mergeCell ref="D62:G62"/>
    <mergeCell ref="H62:K62"/>
    <mergeCell ref="A75:B75"/>
    <mergeCell ref="A76:B76"/>
    <mergeCell ref="B78:K78"/>
    <mergeCell ref="B81:K81"/>
    <mergeCell ref="B82:K83"/>
    <mergeCell ref="B79:K79"/>
    <mergeCell ref="B80:K80"/>
    <mergeCell ref="B85:K85"/>
    <mergeCell ref="B86:K87"/>
    <mergeCell ref="H89:K89"/>
    <mergeCell ref="H90:K90"/>
  </mergeCells>
  <printOptions/>
  <pageMargins left="0.75" right="0.75" top="1" bottom="0.75"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Owner</cp:lastModifiedBy>
  <cp:lastPrinted>2010-09-29T12:07:47Z</cp:lastPrinted>
  <dcterms:created xsi:type="dcterms:W3CDTF">2007-02-12T13:02:25Z</dcterms:created>
  <dcterms:modified xsi:type="dcterms:W3CDTF">2010-09-29T12:57:57Z</dcterms:modified>
  <cp:category/>
  <cp:version/>
  <cp:contentType/>
  <cp:contentStatus/>
</cp:coreProperties>
</file>