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mlek konsolidovani izvestaj" sheetId="1" r:id="rId1"/>
  </sheets>
  <definedNames>
    <definedName name="_xlnm.Print_Area" localSheetId="0">'Imlek konsolidovani izvestaj'!$A$1:$J$101</definedName>
  </definedNames>
  <calcPr fullCalcOnLoad="1"/>
</workbook>
</file>

<file path=xl/sharedStrings.xml><?xml version="1.0" encoding="utf-8"?>
<sst xmlns="http://schemas.openxmlformats.org/spreadsheetml/2006/main" count="146" uniqueCount="127">
  <si>
    <t>I ОСНОВНИ ПОДАЦИ</t>
  </si>
  <si>
    <t>1. скраћени назив:</t>
  </si>
  <si>
    <t>3. матични број:</t>
  </si>
  <si>
    <t>2. адреса:</t>
  </si>
  <si>
    <t>4. ПИБ: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</si>
  <si>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</si>
  <si>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</si>
  <si>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</si>
  <si>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</si>
  <si>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</si>
  <si>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</si>
  <si>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</si>
  <si>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</si>
  <si>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</si>
  <si>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</si>
  <si>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</si>
  <si>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</si>
  <si>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</si>
  <si>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</si>
  <si>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</si>
  <si>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</si>
  <si>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</si>
  <si>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</si>
  <si>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</si>
  <si>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</si>
  <si>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</si>
  <si>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</si>
  <si>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</si>
  <si>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</si>
  <si>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</si>
  <si>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</si>
  <si>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</si>
  <si>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</si>
  <si>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</si>
  <si>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</si>
  <si>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</si>
  <si>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</si>
  <si>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</si>
  <si>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</si>
  <si>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</si>
  <si>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</si>
  <si>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</si>
  <si>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</si>
  <si>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</si>
  <si>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</si>
  <si>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</si>
  <si>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</si>
  <si>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</si>
  <si>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</si>
  <si>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</si>
  <si>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</si>
  <si>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</si>
  <si>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</si>
  <si>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</si>
  <si>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</si>
  <si>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</si>
  <si>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</si>
  <si>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</si>
  <si>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</si>
  <si>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</si>
  <si>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</si>
  <si>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</si>
  <si>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</si>
  <si>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</si>
  <si>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</si>
  <si>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</si>
  <si>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</si>
  <si>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</si>
  <si>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</si>
  <si>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</si>
  <si>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</si>
  <si>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</si>
  <si>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</si>
  <si>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</si>
  <si>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</si>
  <si>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</si>
  <si>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</si>
  <si>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</si>
  <si>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</si>
  <si>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</si>
  <si>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</si>
  <si>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</si>
  <si>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</si>
  <si>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</si>
  <si>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</si>
  <si>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АД ИНДУСТРИЈА МЛЕКА И МЛЕЧНИХ ПРОИЗВОДА ИМЛЕК БЕОГРАД-ПАДИНСКА СКЕЛА</t>
  </si>
  <si>
    <t>АД 'ИМЛЕК' БЕОГРАД-ПАДИНСКА СКЕЛА</t>
  </si>
  <si>
    <t>Индустријско насеље бб, Падинска Скела, Бгд</t>
  </si>
  <si>
    <t>07042701</t>
  </si>
  <si>
    <t>Слободан Петровић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</si>
  <si>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</si>
  <si>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</si>
  <si>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</si>
  <si>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</si>
  <si>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II ОСНОВНИ ПОДАЦИ О ДРУШТВИМА КОЈА СУ ПРЕДМЕТ КОНСОЛИДАЦИЈЕ</t>
  </si>
  <si>
    <t>III КОНСОЛИДОВАНИ ФИНАНСИЈСКИ ИЗВЕШТАЈИ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</si>
  <si>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</si>
  <si>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3. делатност:</t>
  </si>
  <si>
    <t>3. врста и степен самосталности % учешћа АД Имлека у укупном капиталу:</t>
  </si>
  <si>
    <t>Имлек Бока доо</t>
  </si>
  <si>
    <t>Зеленика бб, Херцег Нови, Црна Гора</t>
  </si>
  <si>
    <t>Производња млека и млечних производа</t>
  </si>
  <si>
    <t>Зависно предузеће у иностранству-100 %</t>
  </si>
  <si>
    <t>АД ИМБ Млекара Битола</t>
  </si>
  <si>
    <t>Долноризаски пат бб, Битола, Македонија</t>
  </si>
  <si>
    <t>Зависно предузеће у иностранству-74,6 %</t>
  </si>
  <si>
    <t>VI МЕСТО И ВРЕМЕ ГДЕ СЕ МОЖЕ ИЗВРШИТИ УВИД У КОНСОЛИДОВАНЕ ФИНАНСИЈСКЕ ИЗВЕШТАЈЕ И ИЗВЕШТАЈ РЕВИЗОРА</t>
  </si>
  <si>
    <t xml:space="preserve">Увид се може извршити сваког радног дана од 08 до 16 часова, АД Имлек - Батајнички друм 14 км, Земун. </t>
  </si>
  <si>
    <t>2008.</t>
  </si>
  <si>
    <t>Раковичка цеста 78, Сарајево, БиХ</t>
  </si>
  <si>
    <t>V Нереализовани добици по основу ХОВ</t>
  </si>
  <si>
    <t>VI Нереализовани губици по основу ХОВ</t>
  </si>
  <si>
    <t>VII Нераспоређени добитак</t>
  </si>
  <si>
    <t>VIII Губитак</t>
  </si>
  <si>
    <t>IXI Откупљене сопствене акције</t>
  </si>
  <si>
    <t>Нереалиѕовани добици по основу ХОВ</t>
  </si>
  <si>
    <t>Нереалиѕовани губици по основу ХОВ</t>
  </si>
  <si>
    <t>ИЗВОД ИЗ KOНСОЛИДОВАНИХ ФИНАНСИЈСКИХ ИЗВЕШТАЈА ЗА 2009. ГОДИНУ</t>
  </si>
  <si>
    <t>Индустријска зона бб, Куманово, Македонија</t>
  </si>
  <si>
    <t>2009.</t>
  </si>
  <si>
    <r>
      <t>IV ЗАКЉУЧНО МИШЉЕЊЕ РЕВИЗОРА КПМГ ДОО О КОНСОЛИДОВАНИМ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консолидовани финансијски извештаји приказују истинито и објективно консолидовано финансијско стање Друштва на дан 31. децембар 2009. године, консолидоване резултате пословања и консолидоване токове готовине за годину која се завршава на тај дан и састављени су у складу са Законом о рачуноводству и ревизији Републике Србије (``Службени гласник РС`` 46-2006 и 111-2009).</t>
    </r>
    <r>
      <rPr>
        <sz val="8"/>
        <rFont val="Arial"/>
        <family val="2"/>
      </rPr>
      <t xml:space="preserve">
</t>
    </r>
  </si>
  <si>
    <t>Извод из консолидованих финансијских извештаја за 2009. годину биће објављен на сајту: www.imlek.rs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</si>
  <si>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4. Правилника о садржини и начину извештавања јавних друштава и обавештавању о поседовању акција са правом гласа ("Службени гласник РС", бр. 100/2006; 116/2006 и 37/2009), објављује се</t>
  </si>
  <si>
    <t xml:space="preserve">У 2009 предузеће Бучан Козјак, Куманово, Македонија je подељено на два правна лица и АД Имлек је постао </t>
  </si>
  <si>
    <t xml:space="preserve">власник ИМК Трејд доeл, Куманово, Македонија са уделом у власништву од 100%. </t>
  </si>
  <si>
    <t>ИМК Трејд доел</t>
  </si>
  <si>
    <t>Еаст Милк доо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</si>
</sst>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showGridLines="0" tabSelected="1" zoomScaleSheetLayoutView="100" workbookViewId="0" topLeftCell="A1">
      <selection activeCell="A14" sqref="A14:B14"/>
    </sheetView>
  </sheetViews>
  <sheetFormatPr defaultColWidth="9.140625" defaultRowHeight="12.75"/>
  <cols>
    <col min="1" max="1" width="12.28125" style="0" customWidth="1"/>
    <col min="3" max="10" width="9.421875" style="0" customWidth="1"/>
  </cols>
  <sheetData>
    <row r="1" spans="1:10" ht="41.25" customHeight="1">
      <c r="A1" s="61" t="s">
        <v>122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85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2"/>
      <c r="B4" s="2"/>
      <c r="C4" s="2"/>
      <c r="D4" s="2"/>
      <c r="E4" s="2"/>
      <c r="F4" s="2"/>
      <c r="G4" s="2"/>
      <c r="H4" s="2"/>
      <c r="I4" s="16"/>
      <c r="J4" s="16"/>
    </row>
    <row r="5" spans="1:10" ht="12.7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2.75">
      <c r="A6" s="44" t="s">
        <v>1</v>
      </c>
      <c r="B6" s="44"/>
      <c r="C6" s="59" t="s">
        <v>86</v>
      </c>
      <c r="D6" s="59"/>
      <c r="E6" s="59"/>
      <c r="F6" s="59"/>
      <c r="G6" s="44" t="s">
        <v>2</v>
      </c>
      <c r="H6" s="44"/>
      <c r="I6" s="60" t="s">
        <v>88</v>
      </c>
      <c r="J6" s="59"/>
    </row>
    <row r="7" spans="1:10" ht="12.75">
      <c r="A7" s="44" t="s">
        <v>3</v>
      </c>
      <c r="B7" s="44"/>
      <c r="C7" s="45" t="s">
        <v>87</v>
      </c>
      <c r="D7" s="46"/>
      <c r="E7" s="46"/>
      <c r="F7" s="47"/>
      <c r="G7" s="44" t="s">
        <v>4</v>
      </c>
      <c r="H7" s="44"/>
      <c r="I7" s="45">
        <v>100001636</v>
      </c>
      <c r="J7" s="47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58" t="s">
        <v>94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33.75" customHeight="1">
      <c r="A10" s="45" t="s">
        <v>1</v>
      </c>
      <c r="B10" s="47"/>
      <c r="C10" s="59" t="s">
        <v>3</v>
      </c>
      <c r="D10" s="59"/>
      <c r="E10" s="59"/>
      <c r="F10" s="59"/>
      <c r="G10" s="45" t="s">
        <v>97</v>
      </c>
      <c r="H10" s="47"/>
      <c r="I10" s="48" t="s">
        <v>98</v>
      </c>
      <c r="J10" s="49"/>
    </row>
    <row r="11" spans="1:10" ht="24.75" customHeight="1">
      <c r="A11" s="44" t="s">
        <v>99</v>
      </c>
      <c r="B11" s="44"/>
      <c r="C11" s="45" t="s">
        <v>100</v>
      </c>
      <c r="D11" s="46"/>
      <c r="E11" s="46"/>
      <c r="F11" s="47"/>
      <c r="G11" s="48" t="s">
        <v>101</v>
      </c>
      <c r="H11" s="49"/>
      <c r="I11" s="48" t="s">
        <v>102</v>
      </c>
      <c r="J11" s="49"/>
    </row>
    <row r="12" spans="1:10" ht="24.75" customHeight="1">
      <c r="A12" s="44" t="s">
        <v>103</v>
      </c>
      <c r="B12" s="44"/>
      <c r="C12" s="45" t="s">
        <v>104</v>
      </c>
      <c r="D12" s="46"/>
      <c r="E12" s="46"/>
      <c r="F12" s="47"/>
      <c r="G12" s="48" t="s">
        <v>101</v>
      </c>
      <c r="H12" s="49"/>
      <c r="I12" s="48" t="s">
        <v>105</v>
      </c>
      <c r="J12" s="49"/>
    </row>
    <row r="13" spans="1:10" ht="24.75" customHeight="1">
      <c r="A13" s="44" t="s">
        <v>126</v>
      </c>
      <c r="B13" s="44"/>
      <c r="C13" s="45" t="s">
        <v>109</v>
      </c>
      <c r="D13" s="46"/>
      <c r="E13" s="46"/>
      <c r="F13" s="47"/>
      <c r="G13" s="48" t="s">
        <v>101</v>
      </c>
      <c r="H13" s="49"/>
      <c r="I13" s="48" t="s">
        <v>102</v>
      </c>
      <c r="J13" s="49"/>
    </row>
    <row r="14" spans="1:10" ht="24.75" customHeight="1">
      <c r="A14" s="44" t="s">
        <v>125</v>
      </c>
      <c r="B14" s="44"/>
      <c r="C14" s="45" t="s">
        <v>118</v>
      </c>
      <c r="D14" s="46"/>
      <c r="E14" s="46"/>
      <c r="F14" s="47"/>
      <c r="G14" s="48" t="s">
        <v>101</v>
      </c>
      <c r="H14" s="49"/>
      <c r="I14" s="48" t="s">
        <v>102</v>
      </c>
      <c r="J14" s="49"/>
    </row>
    <row r="15" spans="1:10" ht="12.75">
      <c r="A15" s="6"/>
      <c r="B15" s="6"/>
      <c r="C15" s="5"/>
      <c r="D15" s="5"/>
      <c r="E15" s="5"/>
      <c r="F15" s="5"/>
      <c r="G15" s="6"/>
      <c r="H15" s="6"/>
      <c r="I15" s="5"/>
      <c r="J15" s="5"/>
    </row>
    <row r="16" spans="1:10" ht="12.75">
      <c r="A16" s="64" t="s">
        <v>95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55" t="s">
        <v>90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65" t="s">
        <v>5</v>
      </c>
      <c r="B19" s="65"/>
      <c r="C19" s="65"/>
      <c r="D19" s="7" t="s">
        <v>108</v>
      </c>
      <c r="E19" s="7" t="s">
        <v>119</v>
      </c>
      <c r="F19" s="65" t="s">
        <v>6</v>
      </c>
      <c r="G19" s="65"/>
      <c r="H19" s="65"/>
      <c r="I19" s="7" t="s">
        <v>108</v>
      </c>
      <c r="J19" s="7" t="s">
        <v>119</v>
      </c>
    </row>
    <row r="20" spans="1:10" ht="12.75">
      <c r="A20" s="57" t="s">
        <v>7</v>
      </c>
      <c r="B20" s="57"/>
      <c r="C20" s="57"/>
      <c r="D20" s="31">
        <f>D21+D22+D23+D24+D26</f>
        <v>10618659</v>
      </c>
      <c r="E20" s="31">
        <f>E21+E22+E23+E24+E26</f>
        <v>11227907</v>
      </c>
      <c r="F20" s="57" t="s">
        <v>8</v>
      </c>
      <c r="G20" s="57"/>
      <c r="H20" s="57"/>
      <c r="I20" s="32">
        <f>I21+I22+I23+I24+I25-I26+I27-I28-I29</f>
        <v>9249188</v>
      </c>
      <c r="J20" s="32">
        <f>J21+J22+J23+J24+J25-J26+J27-J28-J29</f>
        <v>9825711</v>
      </c>
    </row>
    <row r="21" spans="1:10" ht="12.75">
      <c r="A21" s="56" t="s">
        <v>9</v>
      </c>
      <c r="B21" s="57"/>
      <c r="C21" s="57"/>
      <c r="D21" s="31"/>
      <c r="E21" s="31"/>
      <c r="F21" s="67" t="s">
        <v>69</v>
      </c>
      <c r="G21" s="68"/>
      <c r="H21" s="69"/>
      <c r="I21" s="31">
        <v>5737433</v>
      </c>
      <c r="J21" s="31">
        <v>5481815</v>
      </c>
    </row>
    <row r="22" spans="1:10" ht="12.75">
      <c r="A22" s="66" t="s">
        <v>10</v>
      </c>
      <c r="B22" s="66"/>
      <c r="C22" s="66"/>
      <c r="D22" s="31">
        <v>34680</v>
      </c>
      <c r="E22" s="31">
        <v>34680</v>
      </c>
      <c r="F22" s="50" t="s">
        <v>11</v>
      </c>
      <c r="G22" s="50"/>
      <c r="H22" s="50"/>
      <c r="I22" s="31"/>
      <c r="J22" s="31"/>
    </row>
    <row r="23" spans="1:10" ht="12.75">
      <c r="A23" s="50" t="s">
        <v>12</v>
      </c>
      <c r="B23" s="50"/>
      <c r="C23" s="50"/>
      <c r="D23" s="31">
        <v>555886</v>
      </c>
      <c r="E23" s="31">
        <v>536066</v>
      </c>
      <c r="F23" s="50" t="s">
        <v>13</v>
      </c>
      <c r="G23" s="50"/>
      <c r="H23" s="50"/>
      <c r="I23" s="31">
        <v>1842146</v>
      </c>
      <c r="J23" s="31">
        <v>1863401</v>
      </c>
    </row>
    <row r="24" spans="1:10" ht="12.75">
      <c r="A24" s="70" t="s">
        <v>55</v>
      </c>
      <c r="B24" s="50"/>
      <c r="C24" s="50"/>
      <c r="D24" s="71">
        <v>9137499</v>
      </c>
      <c r="E24" s="71">
        <v>9940650</v>
      </c>
      <c r="F24" s="50" t="s">
        <v>14</v>
      </c>
      <c r="G24" s="50"/>
      <c r="H24" s="50"/>
      <c r="I24" s="31">
        <v>516723</v>
      </c>
      <c r="J24" s="31">
        <v>371236</v>
      </c>
    </row>
    <row r="25" spans="1:10" ht="12.75">
      <c r="A25" s="50"/>
      <c r="B25" s="50"/>
      <c r="C25" s="50"/>
      <c r="D25" s="71"/>
      <c r="E25" s="71"/>
      <c r="F25" s="50" t="s">
        <v>110</v>
      </c>
      <c r="G25" s="50"/>
      <c r="H25" s="50"/>
      <c r="I25" s="31">
        <v>12747</v>
      </c>
      <c r="J25" s="31">
        <v>7173</v>
      </c>
    </row>
    <row r="26" spans="1:10" ht="12.75">
      <c r="A26" s="56" t="s">
        <v>15</v>
      </c>
      <c r="B26" s="56"/>
      <c r="C26" s="56"/>
      <c r="D26" s="31">
        <v>890594</v>
      </c>
      <c r="E26" s="31">
        <v>716511</v>
      </c>
      <c r="F26" s="50" t="s">
        <v>111</v>
      </c>
      <c r="G26" s="50"/>
      <c r="H26" s="50"/>
      <c r="I26" s="31">
        <v>160</v>
      </c>
      <c r="J26" s="31">
        <v>269</v>
      </c>
    </row>
    <row r="27" spans="1:10" ht="12.75">
      <c r="A27" s="57" t="s">
        <v>18</v>
      </c>
      <c r="B27" s="57"/>
      <c r="C27" s="57"/>
      <c r="D27" s="31">
        <f>D28+D29+D30+D31</f>
        <v>6073011</v>
      </c>
      <c r="E27" s="31">
        <f>E28+E29+E30+E31</f>
        <v>6609975</v>
      </c>
      <c r="F27" s="50" t="s">
        <v>112</v>
      </c>
      <c r="G27" s="50"/>
      <c r="H27" s="50"/>
      <c r="I27" s="31">
        <v>1396972</v>
      </c>
      <c r="J27" s="31">
        <v>2120550</v>
      </c>
    </row>
    <row r="28" spans="1:10" ht="12.75" customHeight="1">
      <c r="A28" s="50" t="s">
        <v>20</v>
      </c>
      <c r="B28" s="50"/>
      <c r="C28" s="50"/>
      <c r="D28" s="31">
        <v>2419441</v>
      </c>
      <c r="E28" s="31">
        <v>1499628</v>
      </c>
      <c r="F28" s="50" t="s">
        <v>113</v>
      </c>
      <c r="G28" s="50"/>
      <c r="H28" s="50"/>
      <c r="I28" s="31"/>
      <c r="J28" s="31"/>
    </row>
    <row r="29" spans="1:10" ht="46.5" customHeight="1">
      <c r="A29" s="72" t="s">
        <v>56</v>
      </c>
      <c r="B29" s="41"/>
      <c r="C29" s="41"/>
      <c r="D29" s="31">
        <v>203716</v>
      </c>
      <c r="E29" s="31">
        <v>535</v>
      </c>
      <c r="F29" s="50" t="s">
        <v>114</v>
      </c>
      <c r="G29" s="50"/>
      <c r="H29" s="50"/>
      <c r="I29" s="31">
        <v>256673</v>
      </c>
      <c r="J29" s="31">
        <v>18195</v>
      </c>
    </row>
    <row r="30" spans="1:10" ht="12.75">
      <c r="A30" s="50" t="s">
        <v>57</v>
      </c>
      <c r="B30" s="50"/>
      <c r="C30" s="50"/>
      <c r="D30" s="31">
        <v>3409501</v>
      </c>
      <c r="E30" s="31">
        <v>5081948</v>
      </c>
      <c r="F30" s="39" t="s">
        <v>16</v>
      </c>
      <c r="G30" s="40"/>
      <c r="H30" s="40"/>
      <c r="I30" s="71">
        <f>I32+I33+I34+I35</f>
        <v>7442482.13785346</v>
      </c>
      <c r="J30" s="71">
        <f>J32+J33+J34+J35</f>
        <v>8012171</v>
      </c>
    </row>
    <row r="31" spans="1:10" ht="12.75">
      <c r="A31" s="56" t="s">
        <v>22</v>
      </c>
      <c r="B31" s="56"/>
      <c r="C31" s="56"/>
      <c r="D31" s="31">
        <v>40353</v>
      </c>
      <c r="E31" s="31">
        <v>27864</v>
      </c>
      <c r="F31" s="40"/>
      <c r="G31" s="40"/>
      <c r="H31" s="40"/>
      <c r="I31" s="71"/>
      <c r="J31" s="71"/>
    </row>
    <row r="32" spans="1:10" ht="12.75">
      <c r="A32" s="57" t="s">
        <v>23</v>
      </c>
      <c r="B32" s="57"/>
      <c r="C32" s="57"/>
      <c r="D32" s="31">
        <f>D20+D27</f>
        <v>16691670</v>
      </c>
      <c r="E32" s="31">
        <f>E20+E27</f>
        <v>17837882</v>
      </c>
      <c r="F32" s="56" t="s">
        <v>17</v>
      </c>
      <c r="G32" s="56"/>
      <c r="H32" s="56"/>
      <c r="I32" s="31">
        <v>37758</v>
      </c>
      <c r="J32" s="31">
        <v>34371</v>
      </c>
    </row>
    <row r="33" spans="1:10" ht="12.75">
      <c r="A33" s="57" t="s">
        <v>58</v>
      </c>
      <c r="B33" s="57"/>
      <c r="C33" s="57"/>
      <c r="D33" s="31"/>
      <c r="E33" s="31"/>
      <c r="F33" s="56" t="s">
        <v>19</v>
      </c>
      <c r="G33" s="56"/>
      <c r="H33" s="56"/>
      <c r="I33" s="31">
        <v>3418293</v>
      </c>
      <c r="J33" s="31">
        <v>2728945</v>
      </c>
    </row>
    <row r="34" spans="1:10" ht="12.75">
      <c r="A34" s="73" t="s">
        <v>26</v>
      </c>
      <c r="B34" s="73"/>
      <c r="C34" s="73"/>
      <c r="D34" s="31">
        <f>D20+D27</f>
        <v>16691670</v>
      </c>
      <c r="E34" s="31">
        <f>E20+E27</f>
        <v>17837882</v>
      </c>
      <c r="F34" s="50" t="s">
        <v>21</v>
      </c>
      <c r="G34" s="50"/>
      <c r="H34" s="50"/>
      <c r="I34" s="31">
        <v>3984622.13785346</v>
      </c>
      <c r="J34" s="31">
        <v>5247327</v>
      </c>
    </row>
    <row r="35" spans="1:10" ht="12.75">
      <c r="A35" s="73" t="s">
        <v>27</v>
      </c>
      <c r="B35" s="73"/>
      <c r="C35" s="73"/>
      <c r="D35" s="31"/>
      <c r="E35" s="31"/>
      <c r="F35" s="50" t="s">
        <v>24</v>
      </c>
      <c r="G35" s="50"/>
      <c r="H35" s="50"/>
      <c r="I35" s="31">
        <v>1809</v>
      </c>
      <c r="J35" s="31">
        <v>1528</v>
      </c>
    </row>
    <row r="36" spans="6:10" ht="12.75">
      <c r="F36" s="74" t="s">
        <v>25</v>
      </c>
      <c r="G36" s="74"/>
      <c r="H36" s="74"/>
      <c r="I36" s="75">
        <f>I20+I30</f>
        <v>16691670.13785346</v>
      </c>
      <c r="J36" s="75">
        <f>J20+J30</f>
        <v>17837882</v>
      </c>
    </row>
    <row r="37" spans="6:10" ht="12.75">
      <c r="F37" s="74"/>
      <c r="G37" s="74"/>
      <c r="H37" s="74"/>
      <c r="I37" s="76"/>
      <c r="J37" s="76"/>
    </row>
    <row r="38" spans="6:10" ht="12.75">
      <c r="F38" s="77" t="s">
        <v>28</v>
      </c>
      <c r="G38" s="78"/>
      <c r="H38" s="78"/>
      <c r="I38" s="33"/>
      <c r="J38" s="33"/>
    </row>
    <row r="40" spans="1:10" ht="12.75" customHeight="1">
      <c r="A40" s="79" t="s">
        <v>91</v>
      </c>
      <c r="B40" s="80"/>
      <c r="C40" s="80"/>
      <c r="D40" s="80"/>
      <c r="E40" s="80"/>
      <c r="F40" s="80" t="s">
        <v>92</v>
      </c>
      <c r="G40" s="80"/>
      <c r="H40" s="80"/>
      <c r="I40" s="80"/>
      <c r="J40" s="80"/>
    </row>
    <row r="41" spans="1:10" ht="12.75">
      <c r="A41" s="81"/>
      <c r="B41" s="81"/>
      <c r="C41" s="81"/>
      <c r="D41" s="81"/>
      <c r="E41" s="81"/>
      <c r="F41" s="80"/>
      <c r="G41" s="80"/>
      <c r="H41" s="80"/>
      <c r="I41" s="80"/>
      <c r="J41" s="80"/>
    </row>
    <row r="42" spans="1:10" ht="12.75">
      <c r="A42" s="82" t="s">
        <v>54</v>
      </c>
      <c r="B42" s="82"/>
      <c r="C42" s="82"/>
      <c r="D42" s="83" t="s">
        <v>108</v>
      </c>
      <c r="E42" s="83" t="s">
        <v>119</v>
      </c>
      <c r="F42" s="86" t="s">
        <v>29</v>
      </c>
      <c r="G42" s="57"/>
      <c r="H42" s="57"/>
      <c r="I42" s="87" t="s">
        <v>108</v>
      </c>
      <c r="J42" s="87" t="s">
        <v>119</v>
      </c>
    </row>
    <row r="43" spans="1:10" ht="12.75">
      <c r="A43" s="82"/>
      <c r="B43" s="82"/>
      <c r="C43" s="82"/>
      <c r="D43" s="84"/>
      <c r="E43" s="84"/>
      <c r="F43" s="57"/>
      <c r="G43" s="57"/>
      <c r="H43" s="57"/>
      <c r="I43" s="87"/>
      <c r="J43" s="87"/>
    </row>
    <row r="44" spans="1:10" ht="12.75">
      <c r="A44" s="82"/>
      <c r="B44" s="82"/>
      <c r="C44" s="82"/>
      <c r="D44" s="85"/>
      <c r="E44" s="85"/>
      <c r="F44" s="50" t="s">
        <v>30</v>
      </c>
      <c r="G44" s="50"/>
      <c r="H44" s="50"/>
      <c r="I44" s="31">
        <v>20136660</v>
      </c>
      <c r="J44" s="31">
        <v>19121076</v>
      </c>
    </row>
    <row r="45" spans="1:10" ht="12.75">
      <c r="A45" s="50" t="s">
        <v>31</v>
      </c>
      <c r="B45" s="50"/>
      <c r="C45" s="50"/>
      <c r="D45" s="31">
        <v>19103517</v>
      </c>
      <c r="E45" s="31">
        <v>19488242</v>
      </c>
      <c r="F45" s="50" t="s">
        <v>34</v>
      </c>
      <c r="G45" s="50"/>
      <c r="H45" s="50"/>
      <c r="I45" s="31">
        <v>19319200</v>
      </c>
      <c r="J45" s="31">
        <v>17338267</v>
      </c>
    </row>
    <row r="46" spans="1:10" ht="12.75">
      <c r="A46" s="50" t="s">
        <v>32</v>
      </c>
      <c r="B46" s="50"/>
      <c r="C46" s="50"/>
      <c r="D46" s="31">
        <v>18768498</v>
      </c>
      <c r="E46" s="31">
        <v>16955478</v>
      </c>
      <c r="F46" s="50" t="s">
        <v>59</v>
      </c>
      <c r="G46" s="50"/>
      <c r="H46" s="50"/>
      <c r="I46" s="31">
        <f>I44-I45</f>
        <v>817460</v>
      </c>
      <c r="J46" s="31">
        <f>J44-J45</f>
        <v>1782809</v>
      </c>
    </row>
    <row r="47" spans="1:10" ht="12.75" customHeight="1">
      <c r="A47" s="88" t="s">
        <v>33</v>
      </c>
      <c r="B47" s="88"/>
      <c r="C47" s="88"/>
      <c r="D47" s="31">
        <f>D45-D46</f>
        <v>335019</v>
      </c>
      <c r="E47" s="31">
        <f>E45-E46</f>
        <v>2532764</v>
      </c>
      <c r="F47" s="50" t="s">
        <v>38</v>
      </c>
      <c r="G47" s="50"/>
      <c r="H47" s="50"/>
      <c r="I47" s="31">
        <v>632790.19423406</v>
      </c>
      <c r="J47" s="31">
        <v>414484</v>
      </c>
    </row>
    <row r="48" spans="1:10" ht="25.5" customHeight="1">
      <c r="A48" s="86" t="s">
        <v>60</v>
      </c>
      <c r="B48" s="86"/>
      <c r="C48" s="86"/>
      <c r="D48" s="71"/>
      <c r="E48" s="71"/>
      <c r="F48" s="50" t="s">
        <v>40</v>
      </c>
      <c r="G48" s="50"/>
      <c r="H48" s="50"/>
      <c r="I48" s="31">
        <v>1326758.8340187457</v>
      </c>
      <c r="J48" s="31">
        <v>797446</v>
      </c>
    </row>
    <row r="49" spans="1:10" ht="24.75" customHeight="1">
      <c r="A49" s="86"/>
      <c r="B49" s="86"/>
      <c r="C49" s="86"/>
      <c r="D49" s="71"/>
      <c r="E49" s="71"/>
      <c r="F49" s="89" t="s">
        <v>41</v>
      </c>
      <c r="G49" s="89"/>
      <c r="H49" s="89"/>
      <c r="I49" s="31">
        <v>1059087.542586047</v>
      </c>
      <c r="J49" s="31">
        <v>421495</v>
      </c>
    </row>
    <row r="50" spans="1:10" ht="26.25" customHeight="1">
      <c r="A50" s="70" t="s">
        <v>35</v>
      </c>
      <c r="B50" s="70"/>
      <c r="C50" s="70"/>
      <c r="D50" s="31">
        <v>1475706</v>
      </c>
      <c r="E50" s="31">
        <v>377375</v>
      </c>
      <c r="F50" s="89" t="s">
        <v>43</v>
      </c>
      <c r="G50" s="86"/>
      <c r="H50" s="86"/>
      <c r="I50" s="31">
        <v>823621</v>
      </c>
      <c r="J50" s="31">
        <v>987804</v>
      </c>
    </row>
    <row r="51" spans="1:10" ht="17.25" customHeight="1">
      <c r="A51" s="70" t="s">
        <v>36</v>
      </c>
      <c r="B51" s="70"/>
      <c r="C51" s="70"/>
      <c r="D51" s="31">
        <v>1733101</v>
      </c>
      <c r="E51" s="31">
        <v>2125606</v>
      </c>
      <c r="F51" s="70" t="s">
        <v>67</v>
      </c>
      <c r="G51" s="50"/>
      <c r="H51" s="50"/>
      <c r="I51" s="31">
        <f>I46+I47-I48+I49-I50</f>
        <v>358957.9028013614</v>
      </c>
      <c r="J51" s="31">
        <f>J46+J47-J48+J49-J50</f>
        <v>833538</v>
      </c>
    </row>
    <row r="52" spans="1:10" ht="17.25" customHeight="1">
      <c r="A52" s="50" t="s">
        <v>33</v>
      </c>
      <c r="B52" s="50"/>
      <c r="C52" s="50"/>
      <c r="D52" s="31">
        <f>D50-D51</f>
        <v>-257395</v>
      </c>
      <c r="E52" s="31">
        <f>E50-E51</f>
        <v>-1748231</v>
      </c>
      <c r="F52" s="90" t="s">
        <v>61</v>
      </c>
      <c r="G52" s="91"/>
      <c r="H52" s="92"/>
      <c r="I52" s="34"/>
      <c r="J52" s="34"/>
    </row>
    <row r="53" spans="1:10" ht="24.75" customHeight="1">
      <c r="A53" s="86" t="s">
        <v>62</v>
      </c>
      <c r="B53" s="86"/>
      <c r="C53" s="86"/>
      <c r="D53" s="71"/>
      <c r="E53" s="71"/>
      <c r="F53" s="86" t="s">
        <v>47</v>
      </c>
      <c r="G53" s="86"/>
      <c r="H53" s="86"/>
      <c r="I53" s="71">
        <f>I51</f>
        <v>358957.9028013614</v>
      </c>
      <c r="J53" s="71">
        <f>J51</f>
        <v>833538</v>
      </c>
    </row>
    <row r="54" spans="1:10" ht="28.5" customHeight="1">
      <c r="A54" s="86"/>
      <c r="B54" s="86"/>
      <c r="C54" s="86"/>
      <c r="D54" s="71"/>
      <c r="E54" s="71"/>
      <c r="F54" s="86"/>
      <c r="G54" s="86"/>
      <c r="H54" s="86"/>
      <c r="I54" s="71"/>
      <c r="J54" s="71"/>
    </row>
    <row r="55" spans="1:10" ht="16.5" customHeight="1">
      <c r="A55" s="70" t="s">
        <v>37</v>
      </c>
      <c r="B55" s="70"/>
      <c r="C55" s="70"/>
      <c r="D55" s="31">
        <v>1220219</v>
      </c>
      <c r="E55" s="31">
        <v>148366</v>
      </c>
      <c r="F55" s="73" t="s">
        <v>49</v>
      </c>
      <c r="G55" s="73"/>
      <c r="H55" s="73"/>
      <c r="I55" s="31">
        <v>47527.755670188</v>
      </c>
      <c r="J55" s="31">
        <f>67116+12074</f>
        <v>79190</v>
      </c>
    </row>
    <row r="56" spans="1:10" ht="34.5" customHeight="1">
      <c r="A56" s="70" t="s">
        <v>39</v>
      </c>
      <c r="B56" s="70"/>
      <c r="C56" s="70"/>
      <c r="D56" s="31">
        <v>1403190</v>
      </c>
      <c r="E56" s="31">
        <v>1115147</v>
      </c>
      <c r="F56" s="93" t="s">
        <v>63</v>
      </c>
      <c r="G56" s="94"/>
      <c r="H56" s="94"/>
      <c r="I56" s="31"/>
      <c r="J56" s="31"/>
    </row>
    <row r="57" spans="1:10" ht="35.25" customHeight="1">
      <c r="A57" s="50" t="s">
        <v>33</v>
      </c>
      <c r="B57" s="50"/>
      <c r="C57" s="50"/>
      <c r="D57" s="31">
        <f>D55-D56</f>
        <v>-182971</v>
      </c>
      <c r="E57" s="31">
        <f>E55-E56</f>
        <v>-966781</v>
      </c>
      <c r="F57" s="94" t="s">
        <v>64</v>
      </c>
      <c r="G57" s="94"/>
      <c r="H57" s="94"/>
      <c r="I57" s="31">
        <f>I53-I55</f>
        <v>311430.1471311734</v>
      </c>
      <c r="J57" s="31">
        <f>J53-J55</f>
        <v>754348</v>
      </c>
    </row>
    <row r="58" spans="1:10" ht="18" customHeight="1">
      <c r="A58" s="74" t="s">
        <v>42</v>
      </c>
      <c r="B58" s="74"/>
      <c r="C58" s="74"/>
      <c r="D58" s="31">
        <f>D45+D50+D55</f>
        <v>21799442</v>
      </c>
      <c r="E58" s="31">
        <f>E45+E50+E55</f>
        <v>20013983</v>
      </c>
      <c r="F58" s="93" t="s">
        <v>68</v>
      </c>
      <c r="G58" s="94"/>
      <c r="H58" s="94"/>
      <c r="I58" s="31"/>
      <c r="J58" s="31"/>
    </row>
    <row r="59" spans="1:10" ht="18" customHeight="1">
      <c r="A59" s="74" t="s">
        <v>44</v>
      </c>
      <c r="B59" s="74"/>
      <c r="C59" s="74"/>
      <c r="D59" s="31">
        <f>D46+D51+D56</f>
        <v>21904789</v>
      </c>
      <c r="E59" s="31">
        <f>E46+E51+E56</f>
        <v>20196231</v>
      </c>
      <c r="F59" s="39" t="s">
        <v>65</v>
      </c>
      <c r="G59" s="73"/>
      <c r="H59" s="73"/>
      <c r="I59" s="31"/>
      <c r="J59" s="31"/>
    </row>
    <row r="60" spans="1:10" ht="28.5" customHeight="1">
      <c r="A60" s="57" t="s">
        <v>45</v>
      </c>
      <c r="B60" s="57"/>
      <c r="C60" s="57"/>
      <c r="D60" s="31">
        <f>D58-D59</f>
        <v>-105347</v>
      </c>
      <c r="E60" s="31">
        <f>E58-E59</f>
        <v>-182248</v>
      </c>
      <c r="F60" s="73" t="s">
        <v>66</v>
      </c>
      <c r="G60" s="73"/>
      <c r="H60" s="73"/>
      <c r="I60" s="31"/>
      <c r="J60" s="31"/>
    </row>
    <row r="61" spans="1:10" ht="24" customHeight="1">
      <c r="A61" s="86" t="s">
        <v>46</v>
      </c>
      <c r="B61" s="86"/>
      <c r="C61" s="86"/>
      <c r="D61" s="71">
        <v>643662</v>
      </c>
      <c r="E61" s="71">
        <v>562651</v>
      </c>
      <c r="F61" s="73" t="s">
        <v>51</v>
      </c>
      <c r="G61" s="73"/>
      <c r="H61" s="73"/>
      <c r="I61" s="31">
        <v>33.50611469951375</v>
      </c>
      <c r="J61" s="31">
        <v>83</v>
      </c>
    </row>
    <row r="62" spans="1:10" ht="22.5" customHeight="1">
      <c r="A62" s="86"/>
      <c r="B62" s="86"/>
      <c r="C62" s="86"/>
      <c r="D62" s="71"/>
      <c r="E62" s="71"/>
      <c r="F62" s="39" t="s">
        <v>52</v>
      </c>
      <c r="G62" s="73"/>
      <c r="H62" s="73"/>
      <c r="I62" s="31"/>
      <c r="J62" s="31"/>
    </row>
    <row r="63" spans="1:10" ht="12.75">
      <c r="A63" s="86" t="s">
        <v>48</v>
      </c>
      <c r="B63" s="86"/>
      <c r="C63" s="86"/>
      <c r="D63" s="71">
        <v>24336</v>
      </c>
      <c r="E63" s="71">
        <v>29017</v>
      </c>
      <c r="F63" s="95"/>
      <c r="G63" s="96"/>
      <c r="H63" s="96"/>
      <c r="I63" s="13"/>
      <c r="J63" s="13"/>
    </row>
    <row r="64" spans="1:5" ht="12.75">
      <c r="A64" s="86"/>
      <c r="B64" s="86"/>
      <c r="C64" s="86"/>
      <c r="D64" s="71"/>
      <c r="E64" s="71"/>
    </row>
    <row r="65" spans="1:5" ht="14.25" customHeight="1">
      <c r="A65" s="86" t="s">
        <v>50</v>
      </c>
      <c r="B65" s="86"/>
      <c r="C65" s="86"/>
      <c r="D65" s="71">
        <f>D60+D61+D63</f>
        <v>562651</v>
      </c>
      <c r="E65" s="71">
        <f>E60+E61+E63</f>
        <v>409420</v>
      </c>
    </row>
    <row r="66" spans="1:5" ht="12.75">
      <c r="A66" s="86"/>
      <c r="B66" s="86"/>
      <c r="C66" s="86"/>
      <c r="D66" s="71"/>
      <c r="E66" s="71"/>
    </row>
    <row r="67" ht="12.75" customHeight="1"/>
    <row r="68" spans="1:10" ht="12.75" customHeight="1">
      <c r="A68" s="55" t="s">
        <v>93</v>
      </c>
      <c r="B68" s="55"/>
      <c r="C68" s="55"/>
      <c r="D68" s="55"/>
      <c r="E68" s="55"/>
      <c r="F68" s="55"/>
      <c r="G68" s="55"/>
      <c r="H68" s="55"/>
      <c r="I68" s="55"/>
      <c r="J68" s="55"/>
    </row>
    <row r="69" ht="12.75" customHeight="1"/>
    <row r="70" spans="1:10" ht="7.5" customHeight="1">
      <c r="A70" s="24"/>
      <c r="B70" s="25"/>
      <c r="C70" s="51">
        <v>2008</v>
      </c>
      <c r="D70" s="52"/>
      <c r="E70" s="52"/>
      <c r="F70" s="53"/>
      <c r="G70" s="51">
        <v>2009</v>
      </c>
      <c r="H70" s="97"/>
      <c r="I70" s="97"/>
      <c r="J70" s="98"/>
    </row>
    <row r="71" spans="1:10" ht="21.75" customHeight="1">
      <c r="A71" s="26"/>
      <c r="B71" s="27"/>
      <c r="C71" s="21"/>
      <c r="D71" s="22"/>
      <c r="E71" s="22"/>
      <c r="F71" s="23"/>
      <c r="G71" s="21"/>
      <c r="H71" s="22"/>
      <c r="I71" s="22"/>
      <c r="J71" s="23"/>
    </row>
    <row r="72" spans="1:10" ht="21.75" customHeight="1">
      <c r="A72" s="28"/>
      <c r="B72" s="29"/>
      <c r="C72" s="17" t="s">
        <v>70</v>
      </c>
      <c r="D72" s="17" t="s">
        <v>71</v>
      </c>
      <c r="E72" s="17" t="s">
        <v>72</v>
      </c>
      <c r="F72" s="17" t="s">
        <v>73</v>
      </c>
      <c r="G72" s="17" t="s">
        <v>70</v>
      </c>
      <c r="H72" s="17" t="s">
        <v>71</v>
      </c>
      <c r="I72" s="17" t="s">
        <v>72</v>
      </c>
      <c r="J72" s="17" t="s">
        <v>73</v>
      </c>
    </row>
    <row r="73" spans="1:10" ht="30" customHeight="1">
      <c r="A73" s="19" t="s">
        <v>74</v>
      </c>
      <c r="B73" s="19"/>
      <c r="C73" s="35">
        <v>5736182</v>
      </c>
      <c r="D73" s="36">
        <v>1251</v>
      </c>
      <c r="E73" s="36">
        <v>0</v>
      </c>
      <c r="F73" s="36">
        <v>5737433</v>
      </c>
      <c r="G73" s="36">
        <f>F73</f>
        <v>5737433</v>
      </c>
      <c r="H73" s="36">
        <v>1055</v>
      </c>
      <c r="I73" s="36">
        <v>256673</v>
      </c>
      <c r="J73" s="36">
        <f>G73+H73-I73</f>
        <v>5481815</v>
      </c>
    </row>
    <row r="74" spans="1:10" ht="21.75" customHeight="1">
      <c r="A74" s="19" t="s">
        <v>75</v>
      </c>
      <c r="B74" s="19"/>
      <c r="C74" s="35">
        <v>7671</v>
      </c>
      <c r="D74" s="36">
        <v>0</v>
      </c>
      <c r="E74" s="36">
        <v>7671</v>
      </c>
      <c r="F74" s="36">
        <v>0</v>
      </c>
      <c r="G74" s="36">
        <f aca="true" t="shared" si="0" ref="G74:G83">F74</f>
        <v>0</v>
      </c>
      <c r="H74" s="36">
        <v>0</v>
      </c>
      <c r="I74" s="36">
        <v>0</v>
      </c>
      <c r="J74" s="36">
        <f aca="true" t="shared" si="1" ref="J74:J83">G74+H74-I74</f>
        <v>0</v>
      </c>
    </row>
    <row r="75" spans="1:10" ht="21.75" customHeight="1">
      <c r="A75" s="19" t="s">
        <v>76</v>
      </c>
      <c r="B75" s="19"/>
      <c r="C75" s="35">
        <v>0</v>
      </c>
      <c r="D75" s="35">
        <v>0</v>
      </c>
      <c r="E75" s="35">
        <v>0</v>
      </c>
      <c r="F75" s="36">
        <v>0</v>
      </c>
      <c r="G75" s="36">
        <f t="shared" si="0"/>
        <v>0</v>
      </c>
      <c r="H75" s="35">
        <v>0</v>
      </c>
      <c r="I75" s="35">
        <v>0</v>
      </c>
      <c r="J75" s="36">
        <f t="shared" si="1"/>
        <v>0</v>
      </c>
    </row>
    <row r="76" spans="1:10" ht="21.75" customHeight="1">
      <c r="A76" s="19" t="s">
        <v>77</v>
      </c>
      <c r="B76" s="19"/>
      <c r="C76" s="35">
        <v>125718</v>
      </c>
      <c r="D76" s="35">
        <v>0</v>
      </c>
      <c r="E76" s="35">
        <v>125718</v>
      </c>
      <c r="F76" s="36">
        <v>0</v>
      </c>
      <c r="G76" s="36">
        <f t="shared" si="0"/>
        <v>0</v>
      </c>
      <c r="H76" s="35">
        <v>0</v>
      </c>
      <c r="I76" s="35">
        <v>0</v>
      </c>
      <c r="J76" s="36">
        <f t="shared" si="1"/>
        <v>0</v>
      </c>
    </row>
    <row r="77" spans="1:10" ht="21.75" customHeight="1">
      <c r="A77" s="19" t="s">
        <v>78</v>
      </c>
      <c r="B77" s="19"/>
      <c r="C77" s="35">
        <v>1821242</v>
      </c>
      <c r="D77" s="35">
        <v>20904</v>
      </c>
      <c r="E77" s="35">
        <v>0</v>
      </c>
      <c r="F77" s="36">
        <v>1842146</v>
      </c>
      <c r="G77" s="36">
        <f t="shared" si="0"/>
        <v>1842146</v>
      </c>
      <c r="H77" s="35">
        <v>21255</v>
      </c>
      <c r="I77" s="35">
        <v>0</v>
      </c>
      <c r="J77" s="36">
        <f t="shared" si="1"/>
        <v>1863401</v>
      </c>
    </row>
    <row r="78" spans="1:10" ht="21.75" customHeight="1">
      <c r="A78" s="19" t="s">
        <v>79</v>
      </c>
      <c r="B78" s="19"/>
      <c r="C78" s="35">
        <v>1682570</v>
      </c>
      <c r="D78" s="35">
        <v>89840</v>
      </c>
      <c r="E78" s="35">
        <v>1255687</v>
      </c>
      <c r="F78" s="36">
        <v>516723</v>
      </c>
      <c r="G78" s="36">
        <f t="shared" si="0"/>
        <v>516723</v>
      </c>
      <c r="H78" s="35">
        <v>55226</v>
      </c>
      <c r="I78" s="35">
        <v>200713</v>
      </c>
      <c r="J78" s="36">
        <f t="shared" si="1"/>
        <v>371236</v>
      </c>
    </row>
    <row r="79" spans="1:10" ht="21.75" customHeight="1">
      <c r="A79" s="19" t="s">
        <v>115</v>
      </c>
      <c r="B79" s="19"/>
      <c r="C79" s="35">
        <v>0</v>
      </c>
      <c r="D79" s="35">
        <v>12747</v>
      </c>
      <c r="E79" s="35">
        <v>0</v>
      </c>
      <c r="F79" s="36">
        <v>12747</v>
      </c>
      <c r="G79" s="36">
        <f t="shared" si="0"/>
        <v>12747</v>
      </c>
      <c r="H79" s="35">
        <v>2364</v>
      </c>
      <c r="I79" s="35">
        <v>7938</v>
      </c>
      <c r="J79" s="36">
        <f t="shared" si="1"/>
        <v>7173</v>
      </c>
    </row>
    <row r="80" spans="1:10" ht="21.75" customHeight="1">
      <c r="A80" s="19" t="s">
        <v>116</v>
      </c>
      <c r="B80" s="19"/>
      <c r="C80" s="35">
        <v>0</v>
      </c>
      <c r="D80" s="35">
        <v>160</v>
      </c>
      <c r="E80" s="35">
        <v>0</v>
      </c>
      <c r="F80" s="36">
        <v>160</v>
      </c>
      <c r="G80" s="36">
        <f t="shared" si="0"/>
        <v>160</v>
      </c>
      <c r="H80" s="35">
        <v>219</v>
      </c>
      <c r="I80" s="35">
        <v>110</v>
      </c>
      <c r="J80" s="36">
        <f t="shared" si="1"/>
        <v>269</v>
      </c>
    </row>
    <row r="81" spans="1:10" ht="21.75" customHeight="1">
      <c r="A81" s="19" t="s">
        <v>80</v>
      </c>
      <c r="B81" s="19"/>
      <c r="C81" s="35">
        <v>1517652</v>
      </c>
      <c r="D81" s="35">
        <v>924455</v>
      </c>
      <c r="E81" s="35">
        <v>1045135</v>
      </c>
      <c r="F81" s="36">
        <v>1396972</v>
      </c>
      <c r="G81" s="36">
        <f t="shared" si="0"/>
        <v>1396972</v>
      </c>
      <c r="H81" s="35">
        <v>1224723</v>
      </c>
      <c r="I81" s="35">
        <v>501145</v>
      </c>
      <c r="J81" s="36">
        <f t="shared" si="1"/>
        <v>2120550</v>
      </c>
    </row>
    <row r="82" spans="1:10" ht="21.75" customHeight="1">
      <c r="A82" s="19" t="s">
        <v>81</v>
      </c>
      <c r="B82" s="19"/>
      <c r="C82" s="35">
        <v>0</v>
      </c>
      <c r="D82" s="35">
        <v>0</v>
      </c>
      <c r="E82" s="35">
        <v>0</v>
      </c>
      <c r="F82" s="36">
        <v>0</v>
      </c>
      <c r="G82" s="36">
        <f t="shared" si="0"/>
        <v>0</v>
      </c>
      <c r="H82" s="35">
        <v>0</v>
      </c>
      <c r="I82" s="35">
        <v>0</v>
      </c>
      <c r="J82" s="36">
        <f t="shared" si="1"/>
        <v>0</v>
      </c>
    </row>
    <row r="83" spans="1:10" ht="31.5" customHeight="1">
      <c r="A83" s="20" t="s">
        <v>82</v>
      </c>
      <c r="B83" s="20"/>
      <c r="C83" s="35">
        <v>319</v>
      </c>
      <c r="D83" s="35">
        <v>256407</v>
      </c>
      <c r="E83" s="35">
        <v>53</v>
      </c>
      <c r="F83" s="36">
        <v>256673</v>
      </c>
      <c r="G83" s="36">
        <f t="shared" si="0"/>
        <v>256673</v>
      </c>
      <c r="H83" s="35">
        <v>18195</v>
      </c>
      <c r="I83" s="35">
        <v>256673</v>
      </c>
      <c r="J83" s="36">
        <f t="shared" si="1"/>
        <v>18195</v>
      </c>
    </row>
    <row r="84" spans="1:11" ht="20.25" customHeight="1">
      <c r="A84" s="20" t="s">
        <v>83</v>
      </c>
      <c r="B84" s="20"/>
      <c r="C84" s="35">
        <v>10890716</v>
      </c>
      <c r="D84" s="35">
        <v>792630</v>
      </c>
      <c r="E84" s="35">
        <v>2434158</v>
      </c>
      <c r="F84" s="35">
        <v>9249188</v>
      </c>
      <c r="G84" s="35">
        <f>G73+G74+G75+G76+G77+G78+G79-G80+G81-G82-G83</f>
        <v>9249188</v>
      </c>
      <c r="H84" s="35">
        <f>H73+H74+H75+H76+H77+H78+H79-H80+H81-H82-H83</f>
        <v>1286209</v>
      </c>
      <c r="I84" s="35">
        <f>I73+I74+I75+I76+I77+I78+I79-I80+I81-I82-I83</f>
        <v>709686</v>
      </c>
      <c r="J84" s="35">
        <f>J73+J74+J75+J76+J77+J78+J79-J80+J81-J82-J83</f>
        <v>9825711</v>
      </c>
      <c r="K84" s="38"/>
    </row>
    <row r="85" spans="1:10" ht="18">
      <c r="A85" s="20" t="s">
        <v>84</v>
      </c>
      <c r="B85" s="20"/>
      <c r="C85" s="35"/>
      <c r="D85" s="35"/>
      <c r="E85" s="35"/>
      <c r="F85" s="35"/>
      <c r="G85" s="35"/>
      <c r="H85" s="35"/>
      <c r="I85" s="35"/>
      <c r="J85" s="35"/>
    </row>
    <row r="86" spans="1:10" ht="7.5" customHeight="1">
      <c r="A86" s="30"/>
      <c r="B86" s="18"/>
      <c r="C86" s="10"/>
      <c r="D86" s="10"/>
      <c r="E86" s="10"/>
      <c r="F86" s="10"/>
      <c r="G86" s="10"/>
      <c r="H86" s="10"/>
      <c r="I86" s="10"/>
      <c r="J86" s="10"/>
    </row>
    <row r="87" ht="3.75" customHeight="1"/>
    <row r="88" spans="1:10" ht="87" customHeight="1">
      <c r="A88" s="54" t="s">
        <v>120</v>
      </c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2.25" customHeight="1" hidden="1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38.25" customHeight="1">
      <c r="A90" s="102" t="s">
        <v>96</v>
      </c>
      <c r="B90" s="103"/>
      <c r="C90" s="103"/>
      <c r="D90" s="103"/>
      <c r="E90" s="103"/>
      <c r="F90" s="103"/>
      <c r="G90" s="103"/>
      <c r="H90" s="103"/>
      <c r="I90" s="103"/>
      <c r="J90" s="103"/>
    </row>
    <row r="91" spans="1:10" s="37" customFormat="1" ht="11.25" customHeight="1">
      <c r="A91" s="43" t="s">
        <v>123</v>
      </c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3" t="s">
        <v>124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ht="31.5" customHeight="1">
      <c r="A93" s="104" t="s">
        <v>106</v>
      </c>
      <c r="B93" s="105"/>
      <c r="C93" s="105"/>
      <c r="D93" s="105"/>
      <c r="E93" s="105"/>
      <c r="F93" s="105"/>
      <c r="G93" s="105"/>
      <c r="H93" s="105"/>
      <c r="I93" s="105"/>
      <c r="J93" s="105"/>
    </row>
    <row r="94" spans="1:10" ht="12.75">
      <c r="A94" s="106" t="s">
        <v>107</v>
      </c>
      <c r="B94" s="107"/>
      <c r="C94" s="107"/>
      <c r="D94" s="107"/>
      <c r="E94" s="107"/>
      <c r="F94" s="107"/>
      <c r="G94" s="107"/>
      <c r="H94" s="107"/>
      <c r="I94" s="107"/>
      <c r="J94" s="107"/>
    </row>
    <row r="95" spans="1:10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</row>
    <row r="96" spans="1:10" ht="12.75">
      <c r="A96" s="108" t="s">
        <v>121</v>
      </c>
      <c r="B96" s="109"/>
      <c r="C96" s="109"/>
      <c r="D96" s="109"/>
      <c r="E96" s="109"/>
      <c r="F96" s="109"/>
      <c r="G96" s="109"/>
      <c r="H96" s="109"/>
      <c r="I96" s="109"/>
      <c r="J96" s="109"/>
    </row>
    <row r="97" spans="1:10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</row>
    <row r="98" spans="1:10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9" customHeight="1">
      <c r="A100" s="2"/>
      <c r="B100" s="2"/>
      <c r="C100" s="2"/>
      <c r="D100" s="2"/>
      <c r="E100" s="9"/>
      <c r="F100" s="2"/>
      <c r="G100" s="100" t="s">
        <v>53</v>
      </c>
      <c r="H100" s="101"/>
      <c r="I100" s="101"/>
      <c r="J100" s="101"/>
    </row>
    <row r="101" spans="1:10" ht="12.75">
      <c r="A101" s="2"/>
      <c r="B101" s="2"/>
      <c r="C101" s="2"/>
      <c r="D101" s="2"/>
      <c r="E101" s="9"/>
      <c r="F101" s="2"/>
      <c r="G101" s="99" t="s">
        <v>89</v>
      </c>
      <c r="H101" s="99"/>
      <c r="I101" s="99"/>
      <c r="J101" s="99"/>
    </row>
    <row r="102" spans="1:10" ht="12.75">
      <c r="A102" s="2"/>
      <c r="B102" s="2"/>
      <c r="C102" s="2"/>
      <c r="D102" s="2"/>
      <c r="E102" s="9"/>
      <c r="F102" s="2"/>
      <c r="G102" s="1"/>
      <c r="H102" s="1"/>
      <c r="I102" s="1"/>
      <c r="J102" s="1"/>
    </row>
  </sheetData>
  <mergeCells count="141">
    <mergeCell ref="A13:B13"/>
    <mergeCell ref="C13:F13"/>
    <mergeCell ref="G13:H13"/>
    <mergeCell ref="I13:J13"/>
    <mergeCell ref="G101:J101"/>
    <mergeCell ref="G100:J100"/>
    <mergeCell ref="A90:J90"/>
    <mergeCell ref="A93:J93"/>
    <mergeCell ref="A94:J95"/>
    <mergeCell ref="A96:J98"/>
    <mergeCell ref="A65:C66"/>
    <mergeCell ref="D65:D66"/>
    <mergeCell ref="E65:E66"/>
    <mergeCell ref="G70:J70"/>
    <mergeCell ref="A63:C64"/>
    <mergeCell ref="D63:D64"/>
    <mergeCell ref="E63:E64"/>
    <mergeCell ref="F63:H63"/>
    <mergeCell ref="A60:C60"/>
    <mergeCell ref="F60:H60"/>
    <mergeCell ref="A61:C62"/>
    <mergeCell ref="D61:D62"/>
    <mergeCell ref="E61:E62"/>
    <mergeCell ref="F61:H61"/>
    <mergeCell ref="F62:H62"/>
    <mergeCell ref="A58:C58"/>
    <mergeCell ref="F58:H58"/>
    <mergeCell ref="A59:C59"/>
    <mergeCell ref="F59:H59"/>
    <mergeCell ref="A56:C56"/>
    <mergeCell ref="F56:H56"/>
    <mergeCell ref="A57:C57"/>
    <mergeCell ref="F57:H57"/>
    <mergeCell ref="I53:I54"/>
    <mergeCell ref="J53:J54"/>
    <mergeCell ref="A55:C55"/>
    <mergeCell ref="F55:H55"/>
    <mergeCell ref="A52:C52"/>
    <mergeCell ref="F52:H52"/>
    <mergeCell ref="A53:C54"/>
    <mergeCell ref="D53:D54"/>
    <mergeCell ref="E53:E54"/>
    <mergeCell ref="F53:H54"/>
    <mergeCell ref="A50:C50"/>
    <mergeCell ref="F50:H50"/>
    <mergeCell ref="A51:C51"/>
    <mergeCell ref="F51:H51"/>
    <mergeCell ref="A47:C47"/>
    <mergeCell ref="F47:H47"/>
    <mergeCell ref="A48:C49"/>
    <mergeCell ref="D48:D49"/>
    <mergeCell ref="E48:E49"/>
    <mergeCell ref="F48:H48"/>
    <mergeCell ref="F49:H49"/>
    <mergeCell ref="A45:C45"/>
    <mergeCell ref="F45:H45"/>
    <mergeCell ref="A46:C46"/>
    <mergeCell ref="F46:H46"/>
    <mergeCell ref="F38:H38"/>
    <mergeCell ref="A40:E41"/>
    <mergeCell ref="F40:J41"/>
    <mergeCell ref="A42:C44"/>
    <mergeCell ref="D42:D44"/>
    <mergeCell ref="E42:E44"/>
    <mergeCell ref="F42:H43"/>
    <mergeCell ref="I42:I43"/>
    <mergeCell ref="J42:J43"/>
    <mergeCell ref="F44:H44"/>
    <mergeCell ref="F36:H37"/>
    <mergeCell ref="I36:I37"/>
    <mergeCell ref="J36:J37"/>
    <mergeCell ref="A35:C35"/>
    <mergeCell ref="F34:H34"/>
    <mergeCell ref="A33:C33"/>
    <mergeCell ref="F35:H35"/>
    <mergeCell ref="A34:C34"/>
    <mergeCell ref="F32:H32"/>
    <mergeCell ref="A31:C31"/>
    <mergeCell ref="F33:H33"/>
    <mergeCell ref="A32:C32"/>
    <mergeCell ref="F30:H31"/>
    <mergeCell ref="I30:I31"/>
    <mergeCell ref="J30:J31"/>
    <mergeCell ref="A29:C29"/>
    <mergeCell ref="A30:C30"/>
    <mergeCell ref="A23:C23"/>
    <mergeCell ref="F23:H23"/>
    <mergeCell ref="A24:C25"/>
    <mergeCell ref="D24:D25"/>
    <mergeCell ref="E24:E25"/>
    <mergeCell ref="F24:H24"/>
    <mergeCell ref="F25:H25"/>
    <mergeCell ref="A20:C20"/>
    <mergeCell ref="F20:H20"/>
    <mergeCell ref="A21:C21"/>
    <mergeCell ref="A22:C22"/>
    <mergeCell ref="F22:H22"/>
    <mergeCell ref="F21:H21"/>
    <mergeCell ref="A16:J16"/>
    <mergeCell ref="A18:J18"/>
    <mergeCell ref="A19:C19"/>
    <mergeCell ref="F19:H19"/>
    <mergeCell ref="A7:B7"/>
    <mergeCell ref="C7:F7"/>
    <mergeCell ref="G7:H7"/>
    <mergeCell ref="I7:J7"/>
    <mergeCell ref="A1:J1"/>
    <mergeCell ref="A2:J2"/>
    <mergeCell ref="A3:J3"/>
    <mergeCell ref="A5:J5"/>
    <mergeCell ref="A6:B6"/>
    <mergeCell ref="C6:F6"/>
    <mergeCell ref="G6:H6"/>
    <mergeCell ref="I6:J6"/>
    <mergeCell ref="A9:J9"/>
    <mergeCell ref="A10:B10"/>
    <mergeCell ref="C10:F10"/>
    <mergeCell ref="G10:H10"/>
    <mergeCell ref="I10:J10"/>
    <mergeCell ref="A11:B11"/>
    <mergeCell ref="C11:F11"/>
    <mergeCell ref="G11:H11"/>
    <mergeCell ref="I11:J11"/>
    <mergeCell ref="A12:B12"/>
    <mergeCell ref="C12:F12"/>
    <mergeCell ref="G12:H12"/>
    <mergeCell ref="I12:J12"/>
    <mergeCell ref="F26:H26"/>
    <mergeCell ref="C70:F70"/>
    <mergeCell ref="A88:J88"/>
    <mergeCell ref="A68:J68"/>
    <mergeCell ref="F27:H27"/>
    <mergeCell ref="A26:C26"/>
    <mergeCell ref="F28:H28"/>
    <mergeCell ref="A27:C27"/>
    <mergeCell ref="F29:H29"/>
    <mergeCell ref="A28:C28"/>
    <mergeCell ref="A14:B14"/>
    <mergeCell ref="C14:F14"/>
    <mergeCell ref="G14:H14"/>
    <mergeCell ref="I14:J14"/>
  </mergeCells>
  <printOptions horizontalCentered="1" verticalCentered="1"/>
  <pageMargins left="0.5" right="0.5" top="0.590551181102362" bottom="0.590551181102362" header="0.511811023622047" footer="0.511811023622047"/>
  <pageSetup horizontalDpi="300" verticalDpi="300" orientation="portrait" paperSize="9" scale="6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Marija_Jovic</cp:lastModifiedBy>
  <cp:lastPrinted>2010-06-25T07:56:08Z</cp:lastPrinted>
  <dcterms:created xsi:type="dcterms:W3CDTF">2007-02-12T13:02:25Z</dcterms:created>
  <dcterms:modified xsi:type="dcterms:W3CDTF">2010-06-25T07:56:09Z</dcterms:modified>
  <cp:category/>
  <cp:version/>
  <cp:contentType/>
  <cp:contentStatus/>
</cp:coreProperties>
</file>