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eivredna društva 2009-2010" sheetId="1" r:id="rId1"/>
  </sheets>
  <definedNames/>
  <calcPr fullCalcOnLoad="1"/>
</workbook>
</file>

<file path=xl/sharedStrings.xml><?xml version="1.0" encoding="utf-8"?>
<sst xmlns="http://schemas.openxmlformats.org/spreadsheetml/2006/main" count="121" uniqueCount="112">
  <si>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</si>
  <si>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</si>
  <si>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</si>
  <si>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</si>
  <si>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</si>
  <si>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</si>
  <si>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</si>
  <si>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</si>
  <si>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</si>
  <si>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</si>
  <si>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</si>
  <si>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</si>
  <si>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</si>
  <si>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</si>
  <si>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</si>
  <si>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</si>
  <si>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</si>
  <si>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</si>
  <si>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</si>
  <si>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</si>
  <si>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</si>
  <si>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</si>
  <si>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</si>
  <si>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</si>
  <si>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</si>
  <si>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</si>
  <si>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</si>
  <si>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</si>
  <si>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</si>
  <si>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</si>
  <si>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</si>
  <si>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</si>
  <si>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</si>
  <si>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</si>
  <si>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</si>
  <si>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</si>
  <si>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</si>
  <si>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</si>
  <si>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</si>
  <si>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</si>
  <si>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</si>
  <si>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</si>
  <si>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</si>
  <si>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</si>
  <si>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</si>
  <si>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</si>
  <si>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</si>
  <si>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</si>
  <si>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</si>
  <si>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</si>
  <si>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</si>
  <si>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</si>
  <si>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</si>
  <si>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</si>
  <si>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</si>
  <si>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</si>
  <si>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</si>
  <si>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</si>
  <si>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</si>
  <si>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</si>
  <si>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</si>
  <si>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</si>
  <si>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</si>
  <si>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</si>
  <si>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</si>
  <si>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</si>
  <si>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</si>
  <si>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</si>
  <si>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</si>
  <si>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</si>
  <si>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</si>
  <si>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</si>
  <si>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</si>
  <si>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</si>
  <si>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</si>
  <si>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</si>
  <si>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</si>
  <si>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</si>
  <si>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</si>
  <si>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</si>
  <si>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</si>
  <si>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</si>
  <si>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</si>
  <si>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</si>
  <si>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</si>
  <si>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</si>
  <si>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</si>
  <si>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</si>
  <si>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</si>
  <si>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</si>
  <si>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</si>
  <si>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</si>
  <si>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</si>
  <si>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</si>
  <si>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</si>
  <si>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</si>
  <si>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</si>
  <si>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</si>
  <si>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odložene prihod / rashod perioda</t>
  </si>
  <si>
    <t>08004285</t>
  </si>
  <si>
    <t>2009.</t>
  </si>
  <si>
    <t>АД ЂУРО СТРУГАР</t>
  </si>
  <si>
    <t>КРСТУРСКИ ПУТ ББ</t>
  </si>
  <si>
    <t>ЂУРО СТРУГАР А.Д.  КУЛА</t>
  </si>
  <si>
    <t>Увид се може извршити сваког радног дана (од 9.00- 15.00 часова) у седишту друштва.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</si>
  <si>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Није било значајних промена у Друштву.</t>
  </si>
  <si>
    <t>Предраг Клепић</t>
  </si>
  <si>
    <t>ИЗВОД ИЗ ФИНАНСИЈСКИХ ИЗВЕШТАЈА ЗА 2010. ГОДИНУ</t>
  </si>
  <si>
    <t>Po našem mišljenju , Finansijski izveštaji "Đuro Strugar"a.d.za godinu koja se završava na dan 31.decembra2010.godine,su sastavljeni po svim materijalno značajnim pitanjima u skladu sa računovodstvenim propisima Republike Srbije.</t>
  </si>
  <si>
    <t>27.06.2011.</t>
  </si>
  <si>
    <r>
      <t>III ЗАКЉУЧНО МИШЉЕЊЕ РЕВИЗОРА Deloitte doo, 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 
По нашем мишљењу финансијски извештаји истинито и објективно,по свим материјално значајним питањима приказују финансијски положај АД Ђуро Стругар, Кула на дан 31.12.2009 године као и  резултате његовог пословања и токове  готовине за годину која се завршава на тај дан,у складу са рачуноводственим пропицима Републике Србије
</t>
    </r>
  </si>
  <si>
    <t>V МЕСТО И ВРЕМЕ ГДЕ СЕ МОЖЕ ИЗВРШИТИ УВИД У ФИНАНСИЈСКЕ ИЗВЕШТАЈЕ И ИЗВЕШТАЈ РЕВИЗОРА
РЕВИЗОРА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</si>
</sst>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3" fontId="4" fillId="0" borderId="0" xfId="42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" fillId="0" borderId="2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76">
      <selection activeCell="G94" sqref="G94"/>
    </sheetView>
  </sheetViews>
  <sheetFormatPr defaultColWidth="9.140625" defaultRowHeight="12.75"/>
  <cols>
    <col min="1" max="1" width="2.7109375" style="8" customWidth="1"/>
    <col min="2" max="2" width="11.28125" style="8" customWidth="1"/>
    <col min="3" max="6" width="9.140625" style="8" customWidth="1"/>
    <col min="7" max="7" width="24.421875" style="8" customWidth="1"/>
    <col min="8" max="16384" width="9.140625" style="8" customWidth="1"/>
  </cols>
  <sheetData>
    <row r="1" spans="2:11" ht="11.25">
      <c r="B1" s="99" t="s">
        <v>96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1.25">
      <c r="B2" s="100" t="s">
        <v>107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1.25">
      <c r="B3" s="54" t="s">
        <v>103</v>
      </c>
      <c r="C3" s="52"/>
      <c r="D3" s="52"/>
      <c r="E3" s="52"/>
      <c r="F3" s="52"/>
      <c r="G3" s="52"/>
      <c r="H3" s="52"/>
      <c r="I3" s="52"/>
      <c r="J3" s="52"/>
      <c r="K3" s="52"/>
    </row>
    <row r="4" spans="10:11" ht="11.25">
      <c r="J4" s="1"/>
      <c r="K4" s="1"/>
    </row>
    <row r="5" spans="2:11" ht="11.25">
      <c r="B5" s="101" t="s">
        <v>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2:11" ht="11.25">
      <c r="B6" s="83" t="s">
        <v>97</v>
      </c>
      <c r="C6" s="83"/>
      <c r="D6" s="102" t="s">
        <v>101</v>
      </c>
      <c r="E6" s="102"/>
      <c r="F6" s="102"/>
      <c r="G6" s="102"/>
      <c r="H6" s="83" t="s">
        <v>1</v>
      </c>
      <c r="I6" s="83"/>
      <c r="J6" s="103" t="s">
        <v>99</v>
      </c>
      <c r="K6" s="103"/>
    </row>
    <row r="7" spans="2:11" ht="11.25">
      <c r="B7" s="83" t="s">
        <v>2</v>
      </c>
      <c r="C7" s="83"/>
      <c r="D7" s="93" t="s">
        <v>102</v>
      </c>
      <c r="E7" s="94"/>
      <c r="F7" s="94"/>
      <c r="G7" s="95"/>
      <c r="H7" s="83" t="s">
        <v>3</v>
      </c>
      <c r="I7" s="83"/>
      <c r="J7" s="93">
        <v>100581683</v>
      </c>
      <c r="K7" s="95"/>
    </row>
    <row r="8" spans="2:11" ht="11.25">
      <c r="B8" s="10"/>
      <c r="C8" s="10"/>
      <c r="D8" s="11"/>
      <c r="E8" s="11"/>
      <c r="F8" s="12"/>
      <c r="G8" s="12"/>
      <c r="H8" s="13"/>
      <c r="I8" s="13"/>
      <c r="J8" s="12"/>
      <c r="K8" s="12"/>
    </row>
    <row r="9" spans="2:11" ht="11.25">
      <c r="B9" s="96" t="s">
        <v>4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11.2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1.25">
      <c r="B11" s="55" t="s">
        <v>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1.25">
      <c r="B12" s="97" t="s">
        <v>6</v>
      </c>
      <c r="C12" s="97"/>
      <c r="D12" s="97"/>
      <c r="E12" s="15" t="s">
        <v>100</v>
      </c>
      <c r="F12" s="15">
        <v>2010</v>
      </c>
      <c r="G12" s="97" t="s">
        <v>7</v>
      </c>
      <c r="H12" s="97"/>
      <c r="I12" s="97"/>
      <c r="J12" s="15" t="s">
        <v>100</v>
      </c>
      <c r="K12" s="15">
        <v>2010</v>
      </c>
    </row>
    <row r="13" spans="2:11" ht="11.25">
      <c r="B13" s="68" t="s">
        <v>8</v>
      </c>
      <c r="C13" s="68"/>
      <c r="D13" s="68"/>
      <c r="E13" s="17">
        <f>E14+E15+E16+E17+E21</f>
        <v>1011288</v>
      </c>
      <c r="F13" s="17">
        <f>F14+F15+F16+F17+F21</f>
        <v>970278</v>
      </c>
      <c r="G13" s="68" t="s">
        <v>9</v>
      </c>
      <c r="H13" s="68"/>
      <c r="I13" s="68"/>
      <c r="J13" s="2">
        <f>J14+J15+J16+J17+J18-J19+J20-J21-J22</f>
        <v>1378725</v>
      </c>
      <c r="K13" s="2">
        <f>K14+K15+K16+K17+K18-K19+K20-K21-K22</f>
        <v>1497070</v>
      </c>
    </row>
    <row r="14" spans="2:11" ht="11.25">
      <c r="B14" s="73" t="s">
        <v>10</v>
      </c>
      <c r="C14" s="68"/>
      <c r="D14" s="68"/>
      <c r="E14" s="17"/>
      <c r="F14" s="17"/>
      <c r="G14" s="92" t="s">
        <v>73</v>
      </c>
      <c r="H14" s="90"/>
      <c r="I14" s="91"/>
      <c r="J14" s="2">
        <v>968260</v>
      </c>
      <c r="K14" s="2">
        <v>968260</v>
      </c>
    </row>
    <row r="15" spans="2:11" ht="11.25">
      <c r="B15" s="88" t="s">
        <v>11</v>
      </c>
      <c r="C15" s="88"/>
      <c r="D15" s="88"/>
      <c r="E15" s="17"/>
      <c r="F15" s="17"/>
      <c r="G15" s="73" t="s">
        <v>12</v>
      </c>
      <c r="H15" s="73"/>
      <c r="I15" s="73"/>
      <c r="J15" s="2"/>
      <c r="K15" s="2"/>
    </row>
    <row r="16" spans="2:11" ht="11.25">
      <c r="B16" s="73" t="s">
        <v>13</v>
      </c>
      <c r="C16" s="73"/>
      <c r="D16" s="73"/>
      <c r="E16" s="17">
        <v>1774</v>
      </c>
      <c r="F16" s="17">
        <v>1065</v>
      </c>
      <c r="G16" s="73" t="s">
        <v>14</v>
      </c>
      <c r="H16" s="73"/>
      <c r="I16" s="73"/>
      <c r="J16" s="2"/>
      <c r="K16" s="2"/>
    </row>
    <row r="17" spans="2:11" ht="11.25">
      <c r="B17" s="72" t="s">
        <v>58</v>
      </c>
      <c r="C17" s="73"/>
      <c r="D17" s="73"/>
      <c r="E17" s="65">
        <v>1001830</v>
      </c>
      <c r="F17" s="65">
        <v>969016</v>
      </c>
      <c r="G17" s="73" t="s">
        <v>15</v>
      </c>
      <c r="H17" s="73"/>
      <c r="I17" s="73"/>
      <c r="J17" s="2">
        <v>267038</v>
      </c>
      <c r="K17" s="2">
        <v>266938</v>
      </c>
    </row>
    <row r="18" spans="2:11" ht="11.25">
      <c r="B18" s="72"/>
      <c r="C18" s="73"/>
      <c r="D18" s="73"/>
      <c r="E18" s="65"/>
      <c r="F18" s="65"/>
      <c r="G18" s="75" t="s">
        <v>89</v>
      </c>
      <c r="H18" s="90"/>
      <c r="I18" s="91"/>
      <c r="J18" s="2"/>
      <c r="K18" s="2">
        <v>89</v>
      </c>
    </row>
    <row r="19" spans="2:11" ht="11.25">
      <c r="B19" s="72"/>
      <c r="C19" s="73"/>
      <c r="D19" s="73"/>
      <c r="E19" s="65"/>
      <c r="F19" s="65"/>
      <c r="G19" s="75" t="s">
        <v>93</v>
      </c>
      <c r="H19" s="90"/>
      <c r="I19" s="91"/>
      <c r="J19" s="2"/>
      <c r="K19" s="2"/>
    </row>
    <row r="20" spans="2:11" ht="11.25">
      <c r="B20" s="73"/>
      <c r="C20" s="73"/>
      <c r="D20" s="73"/>
      <c r="E20" s="65"/>
      <c r="F20" s="65"/>
      <c r="G20" s="73" t="s">
        <v>90</v>
      </c>
      <c r="H20" s="73"/>
      <c r="I20" s="73"/>
      <c r="J20" s="2">
        <v>143427</v>
      </c>
      <c r="K20" s="2">
        <v>261783</v>
      </c>
    </row>
    <row r="21" spans="2:11" ht="11.25">
      <c r="B21" s="73" t="s">
        <v>16</v>
      </c>
      <c r="C21" s="73"/>
      <c r="D21" s="73"/>
      <c r="E21" s="17">
        <v>7684</v>
      </c>
      <c r="F21" s="17">
        <v>197</v>
      </c>
      <c r="G21" s="73" t="s">
        <v>91</v>
      </c>
      <c r="H21" s="73"/>
      <c r="I21" s="73"/>
      <c r="J21" s="2"/>
      <c r="K21" s="2"/>
    </row>
    <row r="22" spans="2:11" ht="11.25">
      <c r="B22" s="68" t="s">
        <v>19</v>
      </c>
      <c r="C22" s="68"/>
      <c r="D22" s="68"/>
      <c r="E22" s="17">
        <f>E23+E24+E25</f>
        <v>694681</v>
      </c>
      <c r="F22" s="17">
        <f>F23+F24+F25</f>
        <v>780875</v>
      </c>
      <c r="G22" s="73" t="s">
        <v>92</v>
      </c>
      <c r="H22" s="73"/>
      <c r="I22" s="73"/>
      <c r="J22" s="2"/>
      <c r="K22" s="2"/>
    </row>
    <row r="23" spans="2:11" ht="11.25">
      <c r="B23" s="73" t="s">
        <v>21</v>
      </c>
      <c r="C23" s="73"/>
      <c r="D23" s="73"/>
      <c r="E23" s="17">
        <v>151049</v>
      </c>
      <c r="F23" s="17">
        <v>183560</v>
      </c>
      <c r="G23" s="64" t="s">
        <v>17</v>
      </c>
      <c r="H23" s="89"/>
      <c r="I23" s="89"/>
      <c r="J23" s="65">
        <f>J25+J26+J27</f>
        <v>342319</v>
      </c>
      <c r="K23" s="65">
        <f>K25+K26+K27</f>
        <v>264830</v>
      </c>
    </row>
    <row r="24" spans="2:11" ht="11.25">
      <c r="B24" s="87" t="s">
        <v>59</v>
      </c>
      <c r="C24" s="88"/>
      <c r="D24" s="88"/>
      <c r="E24" s="17"/>
      <c r="F24" s="17"/>
      <c r="G24" s="89"/>
      <c r="H24" s="89"/>
      <c r="I24" s="89"/>
      <c r="J24" s="65"/>
      <c r="K24" s="65"/>
    </row>
    <row r="25" spans="2:11" ht="11.25">
      <c r="B25" s="73" t="s">
        <v>60</v>
      </c>
      <c r="C25" s="73"/>
      <c r="D25" s="73"/>
      <c r="E25" s="17">
        <v>543632</v>
      </c>
      <c r="F25" s="17">
        <v>597315</v>
      </c>
      <c r="G25" s="73" t="s">
        <v>18</v>
      </c>
      <c r="H25" s="73"/>
      <c r="I25" s="73"/>
      <c r="J25" s="17">
        <v>12738</v>
      </c>
      <c r="K25" s="17">
        <v>9617</v>
      </c>
    </row>
    <row r="26" spans="2:11" ht="11.25">
      <c r="B26" s="73" t="s">
        <v>23</v>
      </c>
      <c r="C26" s="73"/>
      <c r="D26" s="73"/>
      <c r="E26" s="17">
        <v>15075</v>
      </c>
      <c r="F26" s="17">
        <v>10747</v>
      </c>
      <c r="G26" s="73" t="s">
        <v>20</v>
      </c>
      <c r="H26" s="73"/>
      <c r="I26" s="73"/>
      <c r="J26" s="17">
        <v>177836</v>
      </c>
      <c r="K26" s="17">
        <v>137348</v>
      </c>
    </row>
    <row r="27" spans="2:11" ht="11.25">
      <c r="B27" s="68" t="s">
        <v>24</v>
      </c>
      <c r="C27" s="68"/>
      <c r="D27" s="68"/>
      <c r="E27" s="17">
        <f>E13+E22+E26</f>
        <v>1721044</v>
      </c>
      <c r="F27" s="17">
        <f>F13+F22+F26</f>
        <v>1761900</v>
      </c>
      <c r="G27" s="73" t="s">
        <v>22</v>
      </c>
      <c r="H27" s="73"/>
      <c r="I27" s="73"/>
      <c r="J27" s="17">
        <v>151745</v>
      </c>
      <c r="K27" s="17">
        <v>117865</v>
      </c>
    </row>
    <row r="28" spans="2:11" ht="11.25">
      <c r="B28" s="68" t="s">
        <v>61</v>
      </c>
      <c r="C28" s="68"/>
      <c r="D28" s="68"/>
      <c r="E28" s="17"/>
      <c r="F28" s="17"/>
      <c r="G28" s="73" t="s">
        <v>25</v>
      </c>
      <c r="H28" s="73"/>
      <c r="I28" s="73"/>
      <c r="J28" s="17"/>
      <c r="K28" s="17"/>
    </row>
    <row r="29" spans="2:11" ht="11.25">
      <c r="B29" s="68" t="s">
        <v>27</v>
      </c>
      <c r="C29" s="68"/>
      <c r="D29" s="68"/>
      <c r="E29" s="19">
        <f>E27+E28</f>
        <v>1721044</v>
      </c>
      <c r="F29" s="19">
        <f>F27+F28</f>
        <v>1761900</v>
      </c>
      <c r="G29" s="67" t="s">
        <v>26</v>
      </c>
      <c r="H29" s="67"/>
      <c r="I29" s="67"/>
      <c r="J29" s="66">
        <f>J13+J23+J28</f>
        <v>1721044</v>
      </c>
      <c r="K29" s="66">
        <f>K13+K23+K28</f>
        <v>1761900</v>
      </c>
    </row>
    <row r="30" spans="2:11" ht="11.25">
      <c r="B30" s="68" t="s">
        <v>28</v>
      </c>
      <c r="C30" s="68"/>
      <c r="D30" s="68"/>
      <c r="E30" s="17">
        <v>175276</v>
      </c>
      <c r="F30" s="17">
        <v>179628</v>
      </c>
      <c r="G30" s="67"/>
      <c r="H30" s="67"/>
      <c r="I30" s="67"/>
      <c r="J30" s="66"/>
      <c r="K30" s="66"/>
    </row>
    <row r="31" spans="5:11" ht="11.25">
      <c r="E31" s="21">
        <f>E29-J29</f>
        <v>0</v>
      </c>
      <c r="F31" s="21">
        <f>F29-K29</f>
        <v>0</v>
      </c>
      <c r="G31" s="82" t="s">
        <v>29</v>
      </c>
      <c r="H31" s="83"/>
      <c r="I31" s="83"/>
      <c r="J31" s="22">
        <v>175276</v>
      </c>
      <c r="K31" s="22">
        <v>179628</v>
      </c>
    </row>
    <row r="33" spans="2:11" ht="11.25">
      <c r="B33" s="84" t="s">
        <v>62</v>
      </c>
      <c r="C33" s="85"/>
      <c r="D33" s="85"/>
      <c r="E33" s="85"/>
      <c r="F33" s="85"/>
      <c r="G33" s="85" t="s">
        <v>30</v>
      </c>
      <c r="H33" s="85"/>
      <c r="I33" s="85"/>
      <c r="J33" s="85"/>
      <c r="K33" s="85"/>
    </row>
    <row r="34" spans="2:11" ht="11.25">
      <c r="B34" s="86"/>
      <c r="C34" s="86"/>
      <c r="D34" s="86"/>
      <c r="E34" s="86"/>
      <c r="F34" s="86"/>
      <c r="G34" s="85"/>
      <c r="H34" s="85"/>
      <c r="I34" s="85"/>
      <c r="J34" s="85"/>
      <c r="K34" s="85"/>
    </row>
    <row r="35" spans="2:11" ht="11.25">
      <c r="B35" s="74" t="s">
        <v>57</v>
      </c>
      <c r="C35" s="74"/>
      <c r="D35" s="74"/>
      <c r="E35" s="79" t="s">
        <v>100</v>
      </c>
      <c r="F35" s="79">
        <v>2010</v>
      </c>
      <c r="G35" s="64" t="s">
        <v>31</v>
      </c>
      <c r="H35" s="68"/>
      <c r="I35" s="68"/>
      <c r="J35" s="79" t="s">
        <v>100</v>
      </c>
      <c r="K35" s="79">
        <v>2010</v>
      </c>
    </row>
    <row r="36" spans="2:11" ht="11.25">
      <c r="B36" s="74"/>
      <c r="C36" s="74"/>
      <c r="D36" s="74"/>
      <c r="E36" s="80"/>
      <c r="F36" s="80"/>
      <c r="G36" s="68"/>
      <c r="H36" s="68"/>
      <c r="I36" s="68"/>
      <c r="J36" s="81"/>
      <c r="K36" s="81"/>
    </row>
    <row r="37" spans="2:11" ht="11.25">
      <c r="B37" s="74"/>
      <c r="C37" s="74"/>
      <c r="D37" s="74"/>
      <c r="E37" s="81"/>
      <c r="F37" s="81"/>
      <c r="G37" s="73" t="s">
        <v>32</v>
      </c>
      <c r="H37" s="73"/>
      <c r="I37" s="73"/>
      <c r="J37" s="2">
        <v>699476</v>
      </c>
      <c r="K37" s="2">
        <v>640955</v>
      </c>
    </row>
    <row r="38" spans="2:11" ht="11.25">
      <c r="B38" s="73" t="s">
        <v>33</v>
      </c>
      <c r="C38" s="73"/>
      <c r="D38" s="73"/>
      <c r="E38" s="17">
        <v>724370</v>
      </c>
      <c r="F38" s="17">
        <v>743710</v>
      </c>
      <c r="G38" s="73" t="s">
        <v>36</v>
      </c>
      <c r="H38" s="73"/>
      <c r="I38" s="73"/>
      <c r="J38" s="2">
        <v>599452</v>
      </c>
      <c r="K38" s="2">
        <v>506820</v>
      </c>
    </row>
    <row r="39" spans="2:11" ht="11.25">
      <c r="B39" s="73" t="s">
        <v>34</v>
      </c>
      <c r="C39" s="73"/>
      <c r="D39" s="73"/>
      <c r="E39" s="17">
        <v>601971</v>
      </c>
      <c r="F39" s="17">
        <v>587146</v>
      </c>
      <c r="G39" s="73" t="s">
        <v>63</v>
      </c>
      <c r="H39" s="73"/>
      <c r="I39" s="73"/>
      <c r="J39" s="2">
        <f>J37-J38</f>
        <v>100024</v>
      </c>
      <c r="K39" s="2">
        <f>K37-K38</f>
        <v>134135</v>
      </c>
    </row>
    <row r="40" spans="2:11" ht="11.25">
      <c r="B40" s="78" t="s">
        <v>35</v>
      </c>
      <c r="C40" s="78"/>
      <c r="D40" s="78"/>
      <c r="E40" s="17">
        <f>E38-E39</f>
        <v>122399</v>
      </c>
      <c r="F40" s="17">
        <f>F38-F39</f>
        <v>156564</v>
      </c>
      <c r="G40" s="73" t="s">
        <v>40</v>
      </c>
      <c r="H40" s="73"/>
      <c r="I40" s="73"/>
      <c r="J40" s="2">
        <v>35374</v>
      </c>
      <c r="K40" s="2">
        <v>57293</v>
      </c>
    </row>
    <row r="41" spans="2:11" ht="11.25">
      <c r="B41" s="64" t="s">
        <v>64</v>
      </c>
      <c r="C41" s="64"/>
      <c r="D41" s="64"/>
      <c r="E41" s="65"/>
      <c r="F41" s="65"/>
      <c r="G41" s="73" t="s">
        <v>42</v>
      </c>
      <c r="H41" s="73"/>
      <c r="I41" s="73"/>
      <c r="J41" s="2">
        <v>37984</v>
      </c>
      <c r="K41" s="2">
        <v>58686</v>
      </c>
    </row>
    <row r="42" spans="2:11" ht="11.25">
      <c r="B42" s="64"/>
      <c r="C42" s="64"/>
      <c r="D42" s="64"/>
      <c r="E42" s="65"/>
      <c r="F42" s="65"/>
      <c r="G42" s="72" t="s">
        <v>43</v>
      </c>
      <c r="H42" s="72"/>
      <c r="I42" s="72"/>
      <c r="J42" s="2">
        <v>6659</v>
      </c>
      <c r="K42" s="2">
        <v>56135</v>
      </c>
    </row>
    <row r="43" spans="2:11" ht="11.25">
      <c r="B43" s="72" t="s">
        <v>37</v>
      </c>
      <c r="C43" s="72"/>
      <c r="D43" s="72"/>
      <c r="E43" s="17">
        <v>4976</v>
      </c>
      <c r="F43" s="17">
        <v>79863</v>
      </c>
      <c r="G43" s="72" t="s">
        <v>45</v>
      </c>
      <c r="H43" s="64"/>
      <c r="I43" s="64"/>
      <c r="J43" s="2">
        <v>59668</v>
      </c>
      <c r="K43" s="2">
        <v>63640</v>
      </c>
    </row>
    <row r="44" spans="2:11" ht="11.25">
      <c r="B44" s="72" t="s">
        <v>38</v>
      </c>
      <c r="C44" s="72"/>
      <c r="D44" s="72"/>
      <c r="E44" s="17">
        <v>127439</v>
      </c>
      <c r="F44" s="17">
        <v>192750</v>
      </c>
      <c r="G44" s="72" t="s">
        <v>71</v>
      </c>
      <c r="H44" s="73"/>
      <c r="I44" s="73"/>
      <c r="J44" s="2">
        <f>J39+J40-J41+J42-J43</f>
        <v>44405</v>
      </c>
      <c r="K44" s="2">
        <f>K39+K40-K41+K42-K43</f>
        <v>125237</v>
      </c>
    </row>
    <row r="45" spans="2:13" ht="11.25">
      <c r="B45" s="73" t="s">
        <v>35</v>
      </c>
      <c r="C45" s="73"/>
      <c r="D45" s="73"/>
      <c r="E45" s="17">
        <f>E43-E44</f>
        <v>-122463</v>
      </c>
      <c r="F45" s="17">
        <f>F43-F44</f>
        <v>-112887</v>
      </c>
      <c r="G45" s="75" t="s">
        <v>65</v>
      </c>
      <c r="H45" s="76"/>
      <c r="I45" s="77"/>
      <c r="J45" s="2">
        <v>10176</v>
      </c>
      <c r="K45" s="2">
        <v>969</v>
      </c>
      <c r="M45" s="24"/>
    </row>
    <row r="46" spans="2:11" ht="11.25">
      <c r="B46" s="64" t="s">
        <v>66</v>
      </c>
      <c r="C46" s="64"/>
      <c r="D46" s="64"/>
      <c r="E46" s="65"/>
      <c r="F46" s="65"/>
      <c r="G46" s="64" t="s">
        <v>49</v>
      </c>
      <c r="H46" s="64"/>
      <c r="I46" s="64"/>
      <c r="J46" s="71">
        <f>J44+J45</f>
        <v>54581</v>
      </c>
      <c r="K46" s="71">
        <f>K44+K45</f>
        <v>126206</v>
      </c>
    </row>
    <row r="47" spans="2:11" ht="11.25">
      <c r="B47" s="64"/>
      <c r="C47" s="64"/>
      <c r="D47" s="64"/>
      <c r="E47" s="65"/>
      <c r="F47" s="65"/>
      <c r="G47" s="64"/>
      <c r="H47" s="64"/>
      <c r="I47" s="64"/>
      <c r="J47" s="71"/>
      <c r="K47" s="71"/>
    </row>
    <row r="48" spans="2:11" ht="11.25">
      <c r="B48" s="72" t="s">
        <v>39</v>
      </c>
      <c r="C48" s="72"/>
      <c r="D48" s="72"/>
      <c r="E48" s="17">
        <v>8226</v>
      </c>
      <c r="F48" s="17"/>
      <c r="G48" s="68" t="s">
        <v>51</v>
      </c>
      <c r="H48" s="68"/>
      <c r="I48" s="68"/>
      <c r="J48" s="2"/>
      <c r="K48" s="2"/>
    </row>
    <row r="49" spans="2:11" ht="11.25">
      <c r="B49" s="72" t="s">
        <v>41</v>
      </c>
      <c r="C49" s="72"/>
      <c r="D49" s="72"/>
      <c r="E49" s="17">
        <v>8318</v>
      </c>
      <c r="F49" s="17">
        <v>38252</v>
      </c>
      <c r="G49" s="25" t="s">
        <v>98</v>
      </c>
      <c r="H49" s="26"/>
      <c r="I49" s="27"/>
      <c r="J49" s="5">
        <v>15770</v>
      </c>
      <c r="K49" s="5">
        <v>-4328</v>
      </c>
    </row>
    <row r="50" spans="2:11" ht="11.25">
      <c r="B50" s="73" t="s">
        <v>35</v>
      </c>
      <c r="C50" s="73"/>
      <c r="D50" s="73"/>
      <c r="E50" s="17">
        <f>E48-E49</f>
        <v>-92</v>
      </c>
      <c r="F50" s="17">
        <f>F48-F49</f>
        <v>-38252</v>
      </c>
      <c r="G50" s="74" t="s">
        <v>67</v>
      </c>
      <c r="H50" s="67"/>
      <c r="I50" s="67"/>
      <c r="J50" s="2"/>
      <c r="K50" s="2"/>
    </row>
    <row r="51" spans="2:11" ht="11.25">
      <c r="B51" s="67" t="s">
        <v>44</v>
      </c>
      <c r="C51" s="67"/>
      <c r="D51" s="67"/>
      <c r="E51" s="17">
        <f>E38+E43+E48</f>
        <v>737572</v>
      </c>
      <c r="F51" s="17">
        <f>F38+F43+F48</f>
        <v>823573</v>
      </c>
      <c r="G51" s="20" t="s">
        <v>68</v>
      </c>
      <c r="H51" s="20"/>
      <c r="I51" s="20"/>
      <c r="J51" s="28">
        <f>J46-J48+J49-J50</f>
        <v>70351</v>
      </c>
      <c r="K51" s="28">
        <f>K46-K48+K49-K50</f>
        <v>121878</v>
      </c>
    </row>
    <row r="52" spans="2:11" ht="33.75">
      <c r="B52" s="67" t="s">
        <v>46</v>
      </c>
      <c r="C52" s="67"/>
      <c r="D52" s="67"/>
      <c r="E52" s="17">
        <f>E39+E44+E49</f>
        <v>737728</v>
      </c>
      <c r="F52" s="17">
        <f>F39+F44+F49</f>
        <v>818148</v>
      </c>
      <c r="G52" s="23" t="s">
        <v>72</v>
      </c>
      <c r="H52" s="20"/>
      <c r="I52" s="20"/>
      <c r="J52" s="2"/>
      <c r="K52" s="2"/>
    </row>
    <row r="53" spans="2:11" ht="45">
      <c r="B53" s="68" t="s">
        <v>47</v>
      </c>
      <c r="C53" s="68"/>
      <c r="D53" s="68"/>
      <c r="E53" s="17">
        <f>E51-E52</f>
        <v>-156</v>
      </c>
      <c r="F53" s="17">
        <f>F51-F52</f>
        <v>5425</v>
      </c>
      <c r="G53" s="18" t="s">
        <v>69</v>
      </c>
      <c r="H53" s="16"/>
      <c r="I53" s="16"/>
      <c r="J53" s="2"/>
      <c r="K53" s="2"/>
    </row>
    <row r="54" spans="2:11" ht="11.25">
      <c r="B54" s="64" t="s">
        <v>48</v>
      </c>
      <c r="C54" s="64"/>
      <c r="D54" s="64"/>
      <c r="E54" s="69">
        <v>950</v>
      </c>
      <c r="F54" s="69">
        <v>794</v>
      </c>
      <c r="G54" s="16" t="s">
        <v>70</v>
      </c>
      <c r="H54" s="16"/>
      <c r="I54" s="16"/>
      <c r="J54" s="2"/>
      <c r="K54" s="2"/>
    </row>
    <row r="55" spans="2:11" ht="11.25">
      <c r="B55" s="64"/>
      <c r="C55" s="64"/>
      <c r="D55" s="64"/>
      <c r="E55" s="70"/>
      <c r="F55" s="70"/>
      <c r="G55" s="16" t="s">
        <v>53</v>
      </c>
      <c r="H55" s="16"/>
      <c r="I55" s="16"/>
      <c r="J55" s="2">
        <v>116</v>
      </c>
      <c r="K55" s="2">
        <v>202</v>
      </c>
    </row>
    <row r="56" spans="2:11" ht="22.5">
      <c r="B56" s="64" t="s">
        <v>50</v>
      </c>
      <c r="C56" s="64"/>
      <c r="D56" s="64"/>
      <c r="E56" s="65"/>
      <c r="F56" s="65">
        <v>-91</v>
      </c>
      <c r="G56" s="18" t="s">
        <v>54</v>
      </c>
      <c r="H56" s="16"/>
      <c r="I56" s="16"/>
      <c r="J56" s="2"/>
      <c r="K56" s="2"/>
    </row>
    <row r="57" spans="2:6" ht="11.25">
      <c r="B57" s="64"/>
      <c r="C57" s="64"/>
      <c r="D57" s="64"/>
      <c r="E57" s="65"/>
      <c r="F57" s="65"/>
    </row>
    <row r="58" spans="2:6" ht="11.25">
      <c r="B58" s="64" t="s">
        <v>52</v>
      </c>
      <c r="C58" s="64"/>
      <c r="D58" s="64"/>
      <c r="E58" s="66">
        <f>E53+E54</f>
        <v>794</v>
      </c>
      <c r="F58" s="66">
        <f>F53+F54+F56</f>
        <v>6128</v>
      </c>
    </row>
    <row r="59" spans="2:6" ht="11.25">
      <c r="B59" s="64"/>
      <c r="C59" s="64"/>
      <c r="D59" s="64"/>
      <c r="E59" s="66"/>
      <c r="F59" s="66"/>
    </row>
    <row r="61" spans="1:11" ht="11.25">
      <c r="A61" s="29"/>
      <c r="B61" s="55" t="s">
        <v>55</v>
      </c>
      <c r="C61" s="55"/>
      <c r="D61" s="55"/>
      <c r="E61" s="55"/>
      <c r="F61" s="55"/>
      <c r="G61" s="55"/>
      <c r="H61" s="55"/>
      <c r="I61" s="55"/>
      <c r="J61" s="55"/>
      <c r="K61" s="55"/>
    </row>
    <row r="63" spans="2:11" ht="11.25">
      <c r="B63" s="30"/>
      <c r="C63" s="31"/>
      <c r="D63" s="56">
        <v>2009</v>
      </c>
      <c r="E63" s="57"/>
      <c r="F63" s="57"/>
      <c r="G63" s="58"/>
      <c r="H63" s="56">
        <v>2010</v>
      </c>
      <c r="I63" s="57"/>
      <c r="J63" s="57"/>
      <c r="K63" s="58"/>
    </row>
    <row r="64" spans="2:11" ht="11.25">
      <c r="B64" s="32"/>
      <c r="C64" s="33"/>
      <c r="D64" s="34"/>
      <c r="E64" s="35"/>
      <c r="F64" s="35"/>
      <c r="G64" s="36"/>
      <c r="H64" s="34"/>
      <c r="I64" s="35"/>
      <c r="J64" s="35"/>
      <c r="K64" s="36"/>
    </row>
    <row r="65" spans="2:11" ht="33.75">
      <c r="B65" s="37"/>
      <c r="C65" s="38"/>
      <c r="D65" s="39" t="s">
        <v>74</v>
      </c>
      <c r="E65" s="39" t="s">
        <v>75</v>
      </c>
      <c r="F65" s="39" t="s">
        <v>76</v>
      </c>
      <c r="G65" s="39" t="s">
        <v>77</v>
      </c>
      <c r="H65" s="39" t="s">
        <v>74</v>
      </c>
      <c r="I65" s="39" t="s">
        <v>75</v>
      </c>
      <c r="J65" s="39" t="s">
        <v>76</v>
      </c>
      <c r="K65" s="39" t="s">
        <v>77</v>
      </c>
    </row>
    <row r="66" spans="2:14" ht="22.5">
      <c r="B66" s="40" t="s">
        <v>78</v>
      </c>
      <c r="C66" s="40"/>
      <c r="D66" s="2">
        <v>604177</v>
      </c>
      <c r="E66" s="3"/>
      <c r="F66" s="3"/>
      <c r="G66" s="3">
        <f>D66+E66-F66</f>
        <v>604177</v>
      </c>
      <c r="H66" s="3">
        <f>G66</f>
        <v>604177</v>
      </c>
      <c r="I66" s="3"/>
      <c r="J66" s="3"/>
      <c r="K66" s="7">
        <f>H66+I66-J66</f>
        <v>604177</v>
      </c>
      <c r="N66" s="24"/>
    </row>
    <row r="67" spans="2:14" ht="22.5">
      <c r="B67" s="40" t="s">
        <v>79</v>
      </c>
      <c r="C67" s="40"/>
      <c r="D67" s="2">
        <v>364083</v>
      </c>
      <c r="E67" s="3"/>
      <c r="F67" s="3"/>
      <c r="G67" s="3">
        <f aca="true" t="shared" si="0" ref="G67:G76">D67+E67-F67</f>
        <v>364083</v>
      </c>
      <c r="H67" s="3">
        <f aca="true" t="shared" si="1" ref="H67:H76">G67</f>
        <v>364083</v>
      </c>
      <c r="I67" s="3"/>
      <c r="J67" s="3"/>
      <c r="K67" s="7">
        <f aca="true" t="shared" si="2" ref="K67:K76">H67+I67-J67</f>
        <v>364083</v>
      </c>
      <c r="N67" s="24"/>
    </row>
    <row r="68" spans="2:14" ht="33.75">
      <c r="B68" s="40" t="s">
        <v>80</v>
      </c>
      <c r="C68" s="40"/>
      <c r="D68" s="4">
        <v>0</v>
      </c>
      <c r="E68" s="4"/>
      <c r="F68" s="4"/>
      <c r="G68" s="3">
        <f t="shared" si="0"/>
        <v>0</v>
      </c>
      <c r="H68" s="3">
        <f t="shared" si="1"/>
        <v>0</v>
      </c>
      <c r="I68" s="5"/>
      <c r="J68" s="5"/>
      <c r="K68" s="7">
        <f t="shared" si="2"/>
        <v>0</v>
      </c>
      <c r="N68" s="24"/>
    </row>
    <row r="69" spans="2:14" ht="22.5">
      <c r="B69" s="40" t="s">
        <v>81</v>
      </c>
      <c r="C69" s="40"/>
      <c r="D69" s="4">
        <v>0</v>
      </c>
      <c r="E69" s="4"/>
      <c r="F69" s="4"/>
      <c r="G69" s="3">
        <f t="shared" si="0"/>
        <v>0</v>
      </c>
      <c r="H69" s="3">
        <f t="shared" si="1"/>
        <v>0</v>
      </c>
      <c r="I69" s="5"/>
      <c r="J69" s="5"/>
      <c r="K69" s="7">
        <f t="shared" si="2"/>
        <v>0</v>
      </c>
      <c r="N69" s="24"/>
    </row>
    <row r="70" spans="2:14" ht="11.25">
      <c r="B70" s="40" t="s">
        <v>82</v>
      </c>
      <c r="C70" s="40"/>
      <c r="D70" s="4">
        <v>0</v>
      </c>
      <c r="E70" s="4"/>
      <c r="F70" s="4"/>
      <c r="G70" s="3">
        <f t="shared" si="0"/>
        <v>0</v>
      </c>
      <c r="H70" s="3">
        <f t="shared" si="1"/>
        <v>0</v>
      </c>
      <c r="I70" s="5"/>
      <c r="J70" s="5"/>
      <c r="K70" s="7">
        <f t="shared" si="2"/>
        <v>0</v>
      </c>
      <c r="N70" s="24"/>
    </row>
    <row r="71" spans="2:14" ht="22.5">
      <c r="B71" s="40" t="s">
        <v>83</v>
      </c>
      <c r="C71" s="40"/>
      <c r="D71" s="4">
        <v>268391</v>
      </c>
      <c r="E71" s="4"/>
      <c r="F71" s="4">
        <v>1353</v>
      </c>
      <c r="G71" s="3">
        <f>D71+E71-F71</f>
        <v>267038</v>
      </c>
      <c r="H71" s="3">
        <f t="shared" si="1"/>
        <v>267038</v>
      </c>
      <c r="I71" s="5"/>
      <c r="J71" s="4">
        <v>100</v>
      </c>
      <c r="K71" s="7">
        <f t="shared" si="2"/>
        <v>266938</v>
      </c>
      <c r="N71" s="24"/>
    </row>
    <row r="72" spans="2:14" ht="33.75">
      <c r="B72" s="40" t="s">
        <v>95</v>
      </c>
      <c r="C72" s="40"/>
      <c r="D72" s="4">
        <v>0</v>
      </c>
      <c r="E72" s="4"/>
      <c r="F72" s="4"/>
      <c r="G72" s="3">
        <f t="shared" si="0"/>
        <v>0</v>
      </c>
      <c r="H72" s="3"/>
      <c r="I72" s="4">
        <v>89</v>
      </c>
      <c r="J72" s="5"/>
      <c r="K72" s="7">
        <f t="shared" si="2"/>
        <v>89</v>
      </c>
      <c r="N72" s="24"/>
    </row>
    <row r="73" spans="2:14" ht="33.75">
      <c r="B73" s="40" t="s">
        <v>94</v>
      </c>
      <c r="C73" s="40"/>
      <c r="D73" s="4">
        <v>0</v>
      </c>
      <c r="E73" s="4"/>
      <c r="F73" s="4"/>
      <c r="G73" s="3">
        <f t="shared" si="0"/>
        <v>0</v>
      </c>
      <c r="H73" s="3">
        <f t="shared" si="1"/>
        <v>0</v>
      </c>
      <c r="I73" s="5"/>
      <c r="J73" s="5"/>
      <c r="K73" s="7">
        <f t="shared" si="2"/>
        <v>0</v>
      </c>
      <c r="N73" s="24"/>
    </row>
    <row r="74" spans="2:14" ht="22.5">
      <c r="B74" s="40" t="s">
        <v>84</v>
      </c>
      <c r="C74" s="40"/>
      <c r="D74" s="4">
        <v>186925</v>
      </c>
      <c r="E74" s="4">
        <v>71704</v>
      </c>
      <c r="F74" s="4">
        <v>115202</v>
      </c>
      <c r="G74" s="3">
        <f>D74+E74-F74</f>
        <v>143427</v>
      </c>
      <c r="H74" s="3">
        <f>G74</f>
        <v>143427</v>
      </c>
      <c r="I74" s="4">
        <v>121941</v>
      </c>
      <c r="J74" s="4">
        <v>3585</v>
      </c>
      <c r="K74" s="7">
        <f>H74+I74-J74</f>
        <v>261783</v>
      </c>
      <c r="N74" s="24"/>
    </row>
    <row r="75" spans="2:14" ht="33.75">
      <c r="B75" s="40" t="s">
        <v>85</v>
      </c>
      <c r="C75" s="40"/>
      <c r="D75" s="4">
        <v>111427</v>
      </c>
      <c r="E75" s="4"/>
      <c r="F75" s="4">
        <v>111427</v>
      </c>
      <c r="G75" s="3">
        <f t="shared" si="0"/>
        <v>0</v>
      </c>
      <c r="H75" s="3">
        <f t="shared" si="1"/>
        <v>0</v>
      </c>
      <c r="I75" s="5"/>
      <c r="J75" s="5"/>
      <c r="K75" s="7">
        <f t="shared" si="2"/>
        <v>0</v>
      </c>
      <c r="N75" s="24"/>
    </row>
    <row r="76" spans="2:14" ht="33.75">
      <c r="B76" s="40" t="s">
        <v>86</v>
      </c>
      <c r="C76" s="40"/>
      <c r="D76" s="4">
        <v>0</v>
      </c>
      <c r="E76" s="5"/>
      <c r="F76" s="5"/>
      <c r="G76" s="3">
        <f t="shared" si="0"/>
        <v>0</v>
      </c>
      <c r="H76" s="3">
        <f t="shared" si="1"/>
        <v>0</v>
      </c>
      <c r="I76" s="5"/>
      <c r="J76" s="5"/>
      <c r="K76" s="3">
        <f t="shared" si="2"/>
        <v>0</v>
      </c>
      <c r="N76" s="24"/>
    </row>
    <row r="77" spans="2:14" ht="11.25">
      <c r="B77" s="40" t="s">
        <v>87</v>
      </c>
      <c r="C77" s="40"/>
      <c r="D77" s="4">
        <f>D66+D67+D68+D69+D70+D71+D72-D73+D74-D75+D76</f>
        <v>1312149</v>
      </c>
      <c r="E77" s="4">
        <f aca="true" t="shared" si="3" ref="E77:J77">E66+E67+E68+E69+E70+E71+E72-E73+E74-E75+E76</f>
        <v>71704</v>
      </c>
      <c r="F77" s="4">
        <f t="shared" si="3"/>
        <v>5128</v>
      </c>
      <c r="G77" s="4">
        <f t="shared" si="3"/>
        <v>1378725</v>
      </c>
      <c r="H77" s="4">
        <f t="shared" si="3"/>
        <v>1378725</v>
      </c>
      <c r="I77" s="4">
        <f t="shared" si="3"/>
        <v>122030</v>
      </c>
      <c r="J77" s="4">
        <f t="shared" si="3"/>
        <v>3685</v>
      </c>
      <c r="K77" s="6">
        <f>K66+K67+K68+K69+K70+K71+K72-K73+K74-K75+K76</f>
        <v>1497070</v>
      </c>
      <c r="N77" s="24"/>
    </row>
    <row r="78" spans="1:11" ht="33.75">
      <c r="A78" s="41"/>
      <c r="B78" s="40" t="s">
        <v>88</v>
      </c>
      <c r="C78" s="40"/>
      <c r="D78" s="4"/>
      <c r="E78" s="5"/>
      <c r="F78" s="5"/>
      <c r="G78" s="5"/>
      <c r="H78" s="5"/>
      <c r="I78" s="5"/>
      <c r="J78" s="5"/>
      <c r="K78" s="5"/>
    </row>
    <row r="79" spans="1:11" ht="11.25">
      <c r="A79" s="42"/>
      <c r="B79" s="42"/>
      <c r="C79" s="43"/>
      <c r="D79" s="44"/>
      <c r="E79" s="44"/>
      <c r="F79" s="44"/>
      <c r="G79" s="44"/>
      <c r="H79" s="44"/>
      <c r="I79" s="44"/>
      <c r="J79" s="44"/>
      <c r="K79" s="44"/>
    </row>
    <row r="80" spans="7:11" ht="11.25">
      <c r="G80" s="24"/>
      <c r="K80" s="24"/>
    </row>
    <row r="81" spans="2:11" ht="11.25">
      <c r="B81" s="59" t="s">
        <v>110</v>
      </c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11.25">
      <c r="B82" s="98" t="s">
        <v>108</v>
      </c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11.25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 ht="11.25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39" customHeight="1">
      <c r="B85" s="61" t="s">
        <v>105</v>
      </c>
      <c r="C85" s="62"/>
      <c r="D85" s="62"/>
      <c r="E85" s="62"/>
      <c r="F85" s="62"/>
      <c r="G85" s="62"/>
      <c r="H85" s="62"/>
      <c r="I85" s="62"/>
      <c r="J85" s="62"/>
      <c r="K85" s="62"/>
    </row>
    <row r="86" spans="2:11" ht="11.25"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87" spans="2:11" ht="11.25"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2:11" ht="11.25">
      <c r="B88" s="48" t="s">
        <v>111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2:11" ht="11.25">
      <c r="B89" s="50" t="s">
        <v>104</v>
      </c>
      <c r="C89" s="51"/>
      <c r="D89" s="51"/>
      <c r="E89" s="51"/>
      <c r="F89" s="51"/>
      <c r="G89" s="51"/>
      <c r="H89" s="51"/>
      <c r="I89" s="51"/>
      <c r="J89" s="51"/>
      <c r="K89" s="51"/>
    </row>
    <row r="90" spans="2:11" ht="11.25"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2:11" ht="11.25"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2:11" ht="11.25">
      <c r="B92" s="8" t="s">
        <v>109</v>
      </c>
      <c r="F92" s="47"/>
      <c r="H92" s="52" t="s">
        <v>56</v>
      </c>
      <c r="I92" s="53"/>
      <c r="J92" s="53"/>
      <c r="K92" s="53"/>
    </row>
    <row r="93" spans="6:11" ht="11.25">
      <c r="F93" s="47"/>
      <c r="H93" s="54" t="s">
        <v>106</v>
      </c>
      <c r="I93" s="54"/>
      <c r="J93" s="54"/>
      <c r="K93" s="54"/>
    </row>
    <row r="94" spans="6:11" ht="11.25">
      <c r="F94" s="47"/>
      <c r="H94" s="9"/>
      <c r="I94" s="9"/>
      <c r="J94" s="9"/>
      <c r="K94" s="9"/>
    </row>
  </sheetData>
  <sheetProtection/>
  <mergeCells count="114">
    <mergeCell ref="B82:K84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B50:D50"/>
    <mergeCell ref="G50:I50"/>
    <mergeCell ref="B51:D51"/>
    <mergeCell ref="B52:D52"/>
    <mergeCell ref="B53:D53"/>
    <mergeCell ref="B54:D55"/>
    <mergeCell ref="E54:E55"/>
    <mergeCell ref="F54:F55"/>
    <mergeCell ref="B56:D57"/>
    <mergeCell ref="E56:E57"/>
    <mergeCell ref="F56:F57"/>
    <mergeCell ref="B58:D59"/>
    <mergeCell ref="E58:E59"/>
    <mergeCell ref="F58:F59"/>
    <mergeCell ref="B88:K88"/>
    <mergeCell ref="B89:K90"/>
    <mergeCell ref="H92:K92"/>
    <mergeCell ref="H93:K93"/>
    <mergeCell ref="B61:K61"/>
    <mergeCell ref="D63:G63"/>
    <mergeCell ref="H63:K63"/>
    <mergeCell ref="B81:K81"/>
    <mergeCell ref="B85:K85"/>
    <mergeCell ref="B86:K86"/>
  </mergeCells>
  <printOptions/>
  <pageMargins left="0.7" right="0.7" top="0.75" bottom="0.75" header="0.3" footer="0.3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mparoci</cp:lastModifiedBy>
  <cp:lastPrinted>2011-06-30T13:16:31Z</cp:lastPrinted>
  <dcterms:created xsi:type="dcterms:W3CDTF">2007-02-12T13:02:25Z</dcterms:created>
  <dcterms:modified xsi:type="dcterms:W3CDTF">2011-06-30T13:16:54Z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