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zvod" sheetId="1" r:id="rId1"/>
  </sheets>
  <definedNames/>
  <calcPr fullCalcOnLoad="1"/>
</workbook>
</file>

<file path=xl/sharedStrings.xml><?xml version="1.0" encoding="utf-8"?>
<sst xmlns="http://schemas.openxmlformats.org/spreadsheetml/2006/main" count="127" uniqueCount="113">
  <si>
    <t>Nа osnovu Zаkonа o tržištu hаrtijа od vrednosti i drugih finаnsijskih instrumenаtа ("Službeni glаsnik RS",  br. 47/2006) i Prаvilnikа o sаdržini i nаčinu izveštаvаnjа jаvnih društаvа obаveštаvаnju o posedovаnju аkcijа sа prаvom glаsа ("Službeni glаsnik RS", br. 100/2006, 116/2006 i 37/2009), objаvljuje se</t>
  </si>
  <si>
    <t>IZVOD IZ FINANSIJSKIH IZVEŠTAJA ZA 2010. GODINU</t>
  </si>
  <si>
    <t>I OSNOVNI PODACI</t>
  </si>
  <si>
    <t>1. skrаćeni nаziv:</t>
  </si>
  <si>
    <t>ELEKTROPORCELAN  AD NOVI SAD</t>
  </si>
  <si>
    <t>3. mаtični broj:</t>
  </si>
  <si>
    <t>2. аdresа:</t>
  </si>
  <si>
    <t>MARKA MILJANOVA 15, NOVI SAD</t>
  </si>
  <si>
    <t>4. pib:</t>
  </si>
  <si>
    <t>II FINANSIJSKI IZVEŠTAJI</t>
  </si>
  <si>
    <t>BILANS STANJA (u 000 rsd)</t>
  </si>
  <si>
    <t>AKTIVA</t>
  </si>
  <si>
    <t>2009.</t>
  </si>
  <si>
    <t>2010.</t>
  </si>
  <si>
    <t>PASIVA</t>
  </si>
  <si>
    <t>A. STALNA IMOVINA</t>
  </si>
  <si>
    <t>А. KAPITAL</t>
  </si>
  <si>
    <t>I Neuplаćeni upisаni kаpitаl</t>
  </si>
  <si>
    <t>I Osnovni kapital</t>
  </si>
  <si>
    <t>II Goodwill</t>
  </si>
  <si>
    <t>II Neuplаćeni upisаni kаpitаl</t>
  </si>
  <si>
    <t>III Nemаterijаlnа ulаgаnjа</t>
  </si>
  <si>
    <t>III Rezerve</t>
  </si>
  <si>
    <t>IV Nekretnine, postrojenjа, opremа i biološkа sredstvа</t>
  </si>
  <si>
    <t>IV Revаlorizаcione rezerve</t>
  </si>
  <si>
    <t>V Nereаlizovаni dobici po osnovu HOV</t>
  </si>
  <si>
    <t>VI Nereаlizovаni gubici po osnovu HOV</t>
  </si>
  <si>
    <t>VII Nerаspoređeni dobitаk</t>
  </si>
  <si>
    <t>V Dugoročni finаnsijski plаsmаni</t>
  </si>
  <si>
    <t>VIII Gubitаk</t>
  </si>
  <si>
    <t>B. OBRTNA IMOVINA</t>
  </si>
  <si>
    <t>IX Otkupljene sopstvene аkcije</t>
  </si>
  <si>
    <t>I Zalihe</t>
  </si>
  <si>
    <t>B. DUGOROČNA REZERVISANJA I OBAVEZE</t>
  </si>
  <si>
    <t>II Stаlnа sredstvа nemenjenа prodаji i 
sredstvа poslovаnjа koje se obustаvljа</t>
  </si>
  <si>
    <t>III Krаtk. potrаživаnjа, plаsmаni i gotovina</t>
  </si>
  <si>
    <t>I Dugoročnа rezervisаnjа</t>
  </si>
  <si>
    <t>C. ODLOŽENA PORESKA SREDSTVA</t>
  </si>
  <si>
    <t>II Dugoročne obаveze</t>
  </si>
  <si>
    <t>D. POSLOVNA IMOVINA</t>
  </si>
  <si>
    <t>III Krаtkoročne obаveze</t>
  </si>
  <si>
    <t>E. GUBITAK IZNAD VISINE KAPITALA</t>
  </si>
  <si>
    <t>C. ODLOŽENE PORESKE OBAVEZE</t>
  </si>
  <si>
    <t>F. UKUPNA AKTIVA</t>
  </si>
  <si>
    <t>D. UKUPNA PASIVA</t>
  </si>
  <si>
    <t>G. VANBILANSNA AKTIVA</t>
  </si>
  <si>
    <t>E. VANBILANSNA PASIVA</t>
  </si>
  <si>
    <t>BILANS USPEHA  (u 000 rsd)</t>
  </si>
  <si>
    <t>IZVEŠTAJ O TOKOVIMA GOTOVINE ( u 000 rsd)</t>
  </si>
  <si>
    <t>А. PRIHODI I RASHODI IZ REDOVNOG POSLOVANJA</t>
  </si>
  <si>
    <t>А. TOKOVI GOTOVINE IZ
POSLOVNIH AKTIVNOSTI</t>
  </si>
  <si>
    <t>I Poslovni prihodi</t>
  </si>
  <si>
    <t>II Poslovni rаshodi</t>
  </si>
  <si>
    <t>I Prilivi got. iz poslovnih aktivnosti</t>
  </si>
  <si>
    <t>III Poslovni dobitаk</t>
  </si>
  <si>
    <t>II Odlivi got. iz poslovnih aktivnosti</t>
  </si>
  <si>
    <t>IV Poslovni gubitak</t>
  </si>
  <si>
    <t>III Neto priliv/odliv gotovine</t>
  </si>
  <si>
    <t>V Finаnsijski prihodi</t>
  </si>
  <si>
    <t>B. TOKOVI GOTOVINE IZ AKTIVNOSTI INVESTIRANJA</t>
  </si>
  <si>
    <t>VI Finаnsijski rаshodi</t>
  </si>
  <si>
    <t>VII Ostаli prihodi</t>
  </si>
  <si>
    <t>I Prilivi got. iz аktivnosti investiranja</t>
  </si>
  <si>
    <t>VIII Ostаli rаshodi</t>
  </si>
  <si>
    <t>II Odlivi got. iz аktivnosti investiranja</t>
  </si>
  <si>
    <t>IX Dobitak iz redovnog posl. pre oporezivanja</t>
  </si>
  <si>
    <t>X Gubitak iz redovnog posl. pre oporezivanja</t>
  </si>
  <si>
    <t>C. TOKOVI GOTOVINE IZ 
AKTIVNOSTI FINANSIRANJA</t>
  </si>
  <si>
    <t>XI NETO dobitаk posl. koje se obustаvljа</t>
  </si>
  <si>
    <t>XII NETO gubitаk posl. koje se obustаvljа</t>
  </si>
  <si>
    <t>I Prilivi got. iz аktivnosti finаnsiranja</t>
  </si>
  <si>
    <t>B. DOBIT/ GUBITAK PRE OPOREZIVANJA</t>
  </si>
  <si>
    <t>II Odlivi got. iz аktivnosti finаnsiranja</t>
  </si>
  <si>
    <t>C. POREZ NA DOBIT</t>
  </si>
  <si>
    <t>D. SVEGA PRILIVI GOTOVINE</t>
  </si>
  <si>
    <t>D. Isplаćenа ličnа primаnjа 
poslodavcu</t>
  </si>
  <si>
    <t>E. SVEGA ODLIVI GOTOVINE</t>
  </si>
  <si>
    <t>E. NETO DOБITAK/GUБITAK</t>
  </si>
  <si>
    <t>F. NETO PRILIV GOTOVINE</t>
  </si>
  <si>
    <t>F. NETO DOBITAK KOJI PRIPADA MANJINSKIM ULAGAČIMA</t>
  </si>
  <si>
    <t>G. NETO ODLIV GOTOVINE</t>
  </si>
  <si>
    <t>G. NETO DOBITAK KOJI PRIPADA 
VLASNICIMA MATIČNOG PRAVNOG LICA</t>
  </si>
  <si>
    <t>H. GOTOVINA NA POČETKU OBRAČUNSKOG PERIODA</t>
  </si>
  <si>
    <t>H. ZARADA PO AKCIJI</t>
  </si>
  <si>
    <t>I. POZITIVNE  KURSNE RAZLIKE PO OSNOVU PRERAČUNA GOTOVINE</t>
  </si>
  <si>
    <t>1. Osnovnа zаrаdа po аkciji</t>
  </si>
  <si>
    <t>J. NEGATIVNE  KURSNE RAZLIKE PO OSNOVU PRERAČUNA GOTOVINE</t>
  </si>
  <si>
    <t>2. Umаnjenа (rаzvodnjenа) 
zаrаdа po аkciji</t>
  </si>
  <si>
    <t>K. GOTOVINA NA KRAJU OBRAČUNSKOG PERIODA</t>
  </si>
  <si>
    <t xml:space="preserve">IZVEŠTAJ O PROMENAMA NA KAPITALU (u 000 rsd) </t>
  </si>
  <si>
    <t>Stаnje nа početku god.</t>
  </si>
  <si>
    <t>Povećаnje tokom god.</t>
  </si>
  <si>
    <t>Smаnjenje tokom god.</t>
  </si>
  <si>
    <t>Stаnje nа krаju god.</t>
  </si>
  <si>
    <t>Osnovni kapital</t>
  </si>
  <si>
    <t>Ostali kapital</t>
  </si>
  <si>
    <t>Neup. upisаni kаpitаl</t>
  </si>
  <si>
    <t>Emisionа premijа</t>
  </si>
  <si>
    <t>Rezerve</t>
  </si>
  <si>
    <t>Revаlorizаcione rezerve</t>
  </si>
  <si>
    <t>Nerealiz. dobici po osnovu hov</t>
  </si>
  <si>
    <t>Nerealizovani gubici po osnovu hov</t>
  </si>
  <si>
    <t>Nerаspoređeni dobitаk</t>
  </si>
  <si>
    <t>Gubitаk do vis. kаpitаlа</t>
  </si>
  <si>
    <t>Otkupljene sopst. akcije</t>
  </si>
  <si>
    <t>UKUPNO</t>
  </si>
  <si>
    <t>Gubitak iznad visine kapitala</t>
  </si>
  <si>
    <t xml:space="preserve">III ZAKLJUČNO MIŠLJENJE NEZAVISNOG REVIZORA O FINANSIJSKOM IZVEŠTAJU:  </t>
  </si>
  <si>
    <t>Revizor nije bio u mogućnosti da prikupi zadovoljavajuće revizorske dokaze koji predstavljaju osnovu za revizorsko mišljenje, pa je ostao uzdržan.</t>
  </si>
  <si>
    <t>IV ZNAČAJNE PROMENE PRAVNOG I FINANSIJSKOG POLOŽAJA DRUŠTVA I DRUGE VAŽNE PROMENE PODATAKA SADRŽANIH U PROSPEKTU ZA IZDAVANJE, ODNOSNO PROSPEKTU ZA ORGANIZOVANO TRGOVANJE HARTIJAMA OD VREDNOSTI</t>
  </si>
  <si>
    <t>V MESTO I VREME GDE SE MOŽE IZVRŠITI UVID U FINANSIJSKE IZVEŠTAJE I IZVEŠTAJ OVLAŠĆENOG REVIZORA</t>
  </si>
  <si>
    <t>ELEKTROPORCELAN AD NOVI SAD</t>
  </si>
  <si>
    <t>U dogovorenom terminu na adresi izdavaoca akcija.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</si>
</sst>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(* #,##0_);_(* \(#,##0\);_(* \-_);_(@_)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u val="single"/>
      <sz val="10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b/>
      <u val="single"/>
      <sz val="8"/>
      <name val="Calibri"/>
      <family val="2"/>
    </font>
    <font>
      <sz val="8"/>
      <color indexed="8"/>
      <name val="Calibri"/>
      <family val="2"/>
    </font>
    <font>
      <sz val="8"/>
      <color indexed="48"/>
      <name val="Calibri"/>
      <family val="2"/>
    </font>
    <font>
      <b/>
      <sz val="11"/>
      <color indexed="4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8" fillId="24" borderId="0" xfId="0" applyFont="1" applyFill="1" applyAlignment="1">
      <alignment/>
    </xf>
    <xf numFmtId="0" fontId="19" fillId="24" borderId="0" xfId="0" applyFont="1" applyFill="1" applyAlignment="1">
      <alignment horizontal="justify" vertical="center" wrapText="1"/>
    </xf>
    <xf numFmtId="0" fontId="21" fillId="24" borderId="0" xfId="0" applyFont="1" applyFill="1" applyAlignment="1">
      <alignment horizontal="center"/>
    </xf>
    <xf numFmtId="0" fontId="19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1" fillId="24" borderId="0" xfId="0" applyFont="1" applyFill="1" applyBorder="1" applyAlignment="1">
      <alignment horizontal="left"/>
    </xf>
    <xf numFmtId="0" fontId="19" fillId="24" borderId="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left"/>
    </xf>
    <xf numFmtId="0" fontId="19" fillId="24" borderId="1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left"/>
    </xf>
    <xf numFmtId="0" fontId="23" fillId="24" borderId="0" xfId="0" applyFont="1" applyFill="1" applyBorder="1" applyAlignment="1">
      <alignment horizontal="left"/>
    </xf>
    <xf numFmtId="0" fontId="24" fillId="24" borderId="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3" fontId="22" fillId="7" borderId="11" xfId="0" applyNumberFormat="1" applyFont="1" applyFill="1" applyBorder="1" applyAlignment="1">
      <alignment horizontal="right" vertical="center"/>
    </xf>
    <xf numFmtId="3" fontId="19" fillId="24" borderId="0" xfId="0" applyNumberFormat="1" applyFont="1" applyFill="1" applyBorder="1" applyAlignment="1">
      <alignment horizontal="right" vertical="center"/>
    </xf>
    <xf numFmtId="3" fontId="19" fillId="7" borderId="11" xfId="0" applyNumberFormat="1" applyFont="1" applyFill="1" applyBorder="1" applyAlignment="1">
      <alignment vertical="center"/>
    </xf>
    <xf numFmtId="3" fontId="19" fillId="7" borderId="11" xfId="0" applyNumberFormat="1" applyFont="1" applyFill="1" applyBorder="1" applyAlignment="1">
      <alignment horizontal="right" vertical="center"/>
    </xf>
    <xf numFmtId="0" fontId="19" fillId="7" borderId="11" xfId="0" applyFont="1" applyFill="1" applyBorder="1" applyAlignment="1">
      <alignment horizontal="right" vertical="center"/>
    </xf>
    <xf numFmtId="0" fontId="19" fillId="24" borderId="0" xfId="0" applyFont="1" applyFill="1" applyBorder="1" applyAlignment="1">
      <alignment horizontal="right" vertical="center"/>
    </xf>
    <xf numFmtId="3" fontId="22" fillId="7" borderId="11" xfId="0" applyNumberFormat="1" applyFont="1" applyFill="1" applyBorder="1" applyAlignment="1">
      <alignment vertical="center"/>
    </xf>
    <xf numFmtId="0" fontId="24" fillId="24" borderId="0" xfId="0" applyFont="1" applyFill="1" applyBorder="1" applyAlignment="1">
      <alignment horizontal="center"/>
    </xf>
    <xf numFmtId="3" fontId="19" fillId="7" borderId="11" xfId="0" applyNumberFormat="1" applyFont="1" applyFill="1" applyBorder="1" applyAlignment="1">
      <alignment horizontal="right" vertical="center" wrapText="1"/>
    </xf>
    <xf numFmtId="164" fontId="22" fillId="7" borderId="11" xfId="0" applyNumberFormat="1" applyFont="1" applyFill="1" applyBorder="1" applyAlignment="1">
      <alignment horizontal="right" vertical="center" wrapText="1"/>
    </xf>
    <xf numFmtId="0" fontId="19" fillId="7" borderId="11" xfId="0" applyFont="1" applyFill="1" applyBorder="1" applyAlignment="1">
      <alignment vertical="center"/>
    </xf>
    <xf numFmtId="0" fontId="22" fillId="7" borderId="11" xfId="0" applyFont="1" applyFill="1" applyBorder="1" applyAlignment="1">
      <alignment vertical="center" wrapText="1"/>
    </xf>
    <xf numFmtId="0" fontId="25" fillId="24" borderId="0" xfId="0" applyFont="1" applyFill="1" applyBorder="1" applyAlignment="1">
      <alignment horizontal="center" vertical="top" wrapText="1"/>
    </xf>
    <xf numFmtId="0" fontId="19" fillId="24" borderId="11" xfId="0" applyFont="1" applyFill="1" applyBorder="1" applyAlignment="1">
      <alignment horizontal="center" vertical="center" wrapText="1"/>
    </xf>
    <xf numFmtId="3" fontId="19" fillId="7" borderId="11" xfId="0" applyNumberFormat="1" applyFont="1" applyFill="1" applyBorder="1" applyAlignment="1">
      <alignment vertical="center" wrapText="1"/>
    </xf>
    <xf numFmtId="3" fontId="18" fillId="7" borderId="11" xfId="0" applyNumberFormat="1" applyFont="1" applyFill="1" applyBorder="1" applyAlignment="1">
      <alignment vertical="center"/>
    </xf>
    <xf numFmtId="3" fontId="19" fillId="24" borderId="0" xfId="0" applyNumberFormat="1" applyFont="1" applyFill="1" applyBorder="1" applyAlignment="1">
      <alignment horizontal="right" vertical="center" wrapText="1"/>
    </xf>
    <xf numFmtId="0" fontId="18" fillId="24" borderId="0" xfId="0" applyFont="1" applyFill="1" applyBorder="1" applyAlignment="1">
      <alignment horizontal="right" vertical="center"/>
    </xf>
    <xf numFmtId="0" fontId="18" fillId="24" borderId="0" xfId="0" applyFont="1" applyFill="1" applyAlignment="1">
      <alignment vertical="top"/>
    </xf>
    <xf numFmtId="3" fontId="18" fillId="7" borderId="11" xfId="0" applyNumberFormat="1" applyFont="1" applyFill="1" applyBorder="1" applyAlignment="1">
      <alignment/>
    </xf>
    <xf numFmtId="3" fontId="27" fillId="7" borderId="11" xfId="0" applyNumberFormat="1" applyFont="1" applyFill="1" applyBorder="1" applyAlignment="1">
      <alignment vertical="top" wrapText="1"/>
    </xf>
    <xf numFmtId="3" fontId="18" fillId="7" borderId="11" xfId="0" applyNumberFormat="1" applyFont="1" applyFill="1" applyBorder="1" applyAlignment="1">
      <alignment vertical="top" wrapText="1"/>
    </xf>
    <xf numFmtId="0" fontId="25" fillId="24" borderId="0" xfId="0" applyFont="1" applyFill="1" applyBorder="1" applyAlignment="1">
      <alignment vertical="top"/>
    </xf>
    <xf numFmtId="0" fontId="18" fillId="24" borderId="0" xfId="0" applyFont="1" applyFill="1" applyBorder="1" applyAlignment="1">
      <alignment/>
    </xf>
    <xf numFmtId="0" fontId="18" fillId="24" borderId="0" xfId="0" applyFont="1" applyFill="1" applyBorder="1" applyAlignment="1">
      <alignment horizontal="justify" vertical="center"/>
    </xf>
    <xf numFmtId="0" fontId="23" fillId="24" borderId="0" xfId="0" applyFont="1" applyFill="1" applyBorder="1" applyAlignment="1">
      <alignment horizontal="justify" vertical="center" wrapText="1"/>
    </xf>
    <xf numFmtId="0" fontId="19" fillId="24" borderId="0" xfId="0" applyFont="1" applyFill="1" applyAlignment="1">
      <alignment horizontal="justify" vertical="center"/>
    </xf>
    <xf numFmtId="0" fontId="28" fillId="24" borderId="0" xfId="0" applyFont="1" applyFill="1" applyBorder="1" applyAlignment="1">
      <alignment horizontal="justify" vertical="center"/>
    </xf>
    <xf numFmtId="0" fontId="29" fillId="24" borderId="0" xfId="0" applyFont="1" applyFill="1" applyBorder="1" applyAlignment="1">
      <alignment vertical="center"/>
    </xf>
    <xf numFmtId="0" fontId="30" fillId="24" borderId="0" xfId="0" applyFont="1" applyFill="1" applyBorder="1" applyAlignment="1">
      <alignment horizontal="justify" vertical="center"/>
    </xf>
    <xf numFmtId="0" fontId="19" fillId="24" borderId="0" xfId="0" applyFont="1" applyFill="1" applyBorder="1" applyAlignment="1">
      <alignment vertical="center"/>
    </xf>
    <xf numFmtId="0" fontId="19" fillId="24" borderId="0" xfId="0" applyFont="1" applyFill="1" applyAlignment="1">
      <alignment horizontal="right" vertical="center"/>
    </xf>
    <xf numFmtId="0" fontId="30" fillId="24" borderId="0" xfId="0" applyFont="1" applyFill="1" applyAlignment="1">
      <alignment horizontal="justify" vertical="center" wrapText="1"/>
    </xf>
    <xf numFmtId="0" fontId="21" fillId="24" borderId="0" xfId="0" applyFont="1" applyFill="1" applyBorder="1" applyAlignment="1">
      <alignment horizontal="left" wrapText="1"/>
    </xf>
    <xf numFmtId="0" fontId="18" fillId="25" borderId="11" xfId="0" applyFont="1" applyFill="1" applyBorder="1" applyAlignment="1">
      <alignment horizontal="justify" vertical="top" wrapText="1"/>
    </xf>
    <xf numFmtId="0" fontId="31" fillId="24" borderId="0" xfId="0" applyFont="1" applyFill="1" applyBorder="1" applyAlignment="1">
      <alignment horizontal="justify" vertical="top" wrapText="1"/>
    </xf>
    <xf numFmtId="0" fontId="19" fillId="24" borderId="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left" vertical="top" wrapText="1"/>
    </xf>
    <xf numFmtId="0" fontId="25" fillId="24" borderId="0" xfId="0" applyFont="1" applyFill="1" applyBorder="1" applyAlignment="1">
      <alignment horizontal="left" vertical="top" wrapText="1"/>
    </xf>
    <xf numFmtId="0" fontId="27" fillId="24" borderId="12" xfId="0" applyFont="1" applyFill="1" applyBorder="1" applyAlignment="1">
      <alignment horizontal="left" vertical="top" wrapText="1" readingOrder="1"/>
    </xf>
    <xf numFmtId="0" fontId="21" fillId="24" borderId="12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justify" vertical="top" wrapText="1"/>
    </xf>
    <xf numFmtId="0" fontId="21" fillId="24" borderId="11" xfId="0" applyFont="1" applyFill="1" applyBorder="1" applyAlignment="1">
      <alignment horizontal="center" vertical="top" wrapText="1"/>
    </xf>
    <xf numFmtId="0" fontId="19" fillId="24" borderId="11" xfId="0" applyFont="1" applyFill="1" applyBorder="1" applyAlignment="1">
      <alignment vertical="center"/>
    </xf>
    <xf numFmtId="0" fontId="22" fillId="24" borderId="11" xfId="0" applyFont="1" applyFill="1" applyBorder="1" applyAlignment="1">
      <alignment horizontal="left" vertical="center" wrapText="1"/>
    </xf>
    <xf numFmtId="0" fontId="19" fillId="24" borderId="11" xfId="0" applyFont="1" applyFill="1" applyBorder="1" applyAlignment="1">
      <alignment vertical="center" wrapText="1"/>
    </xf>
    <xf numFmtId="0" fontId="24" fillId="24" borderId="11" xfId="0" applyFont="1" applyFill="1" applyBorder="1" applyAlignment="1">
      <alignment horizontal="center" vertical="center"/>
    </xf>
    <xf numFmtId="0" fontId="18" fillId="24" borderId="11" xfId="0" applyFont="1" applyFill="1" applyBorder="1" applyAlignment="1">
      <alignment horizontal="center" vertical="top"/>
    </xf>
    <xf numFmtId="0" fontId="22" fillId="24" borderId="11" xfId="0" applyFont="1" applyFill="1" applyBorder="1" applyAlignment="1">
      <alignment horizontal="center" vertical="top" wrapText="1"/>
    </xf>
    <xf numFmtId="0" fontId="22" fillId="24" borderId="11" xfId="0" applyFont="1" applyFill="1" applyBorder="1" applyAlignment="1">
      <alignment vertical="center"/>
    </xf>
    <xf numFmtId="0" fontId="22" fillId="24" borderId="11" xfId="0" applyFont="1" applyFill="1" applyBorder="1" applyAlignment="1">
      <alignment horizontal="left" vertical="center"/>
    </xf>
    <xf numFmtId="0" fontId="19" fillId="24" borderId="11" xfId="0" applyFont="1" applyFill="1" applyBorder="1" applyAlignment="1">
      <alignment horizontal="left" vertical="center" wrapText="1"/>
    </xf>
    <xf numFmtId="0" fontId="19" fillId="7" borderId="11" xfId="0" applyFont="1" applyFill="1" applyBorder="1" applyAlignment="1">
      <alignment horizontal="right" vertical="center"/>
    </xf>
    <xf numFmtId="0" fontId="22" fillId="24" borderId="11" xfId="0" applyFont="1" applyFill="1" applyBorder="1" applyAlignment="1">
      <alignment vertical="center" wrapText="1"/>
    </xf>
    <xf numFmtId="3" fontId="22" fillId="7" borderId="11" xfId="0" applyNumberFormat="1" applyFont="1" applyFill="1" applyBorder="1" applyAlignment="1">
      <alignment horizontal="right" vertical="center"/>
    </xf>
    <xf numFmtId="0" fontId="19" fillId="24" borderId="11" xfId="0" applyFont="1" applyFill="1" applyBorder="1" applyAlignment="1">
      <alignment horizontal="left" vertical="center"/>
    </xf>
    <xf numFmtId="0" fontId="22" fillId="24" borderId="11" xfId="0" applyFont="1" applyFill="1" applyBorder="1" applyAlignment="1">
      <alignment horizontal="left"/>
    </xf>
    <xf numFmtId="0" fontId="24" fillId="24" borderId="11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2" fillId="24" borderId="11" xfId="0" applyFont="1" applyFill="1" applyBorder="1" applyAlignment="1">
      <alignment horizontal="center" vertical="center"/>
    </xf>
    <xf numFmtId="3" fontId="19" fillId="7" borderId="11" xfId="0" applyNumberFormat="1" applyFont="1" applyFill="1" applyBorder="1" applyAlignment="1">
      <alignment vertical="center"/>
    </xf>
    <xf numFmtId="0" fontId="19" fillId="24" borderId="11" xfId="0" applyFont="1" applyFill="1" applyBorder="1" applyAlignment="1">
      <alignment horizontal="left"/>
    </xf>
    <xf numFmtId="0" fontId="19" fillId="7" borderId="11" xfId="0" applyFont="1" applyFill="1" applyBorder="1" applyAlignment="1">
      <alignment horizontal="center"/>
    </xf>
    <xf numFmtId="0" fontId="21" fillId="24" borderId="13" xfId="0" applyFont="1" applyFill="1" applyBorder="1" applyAlignment="1">
      <alignment horizontal="left"/>
    </xf>
    <xf numFmtId="0" fontId="24" fillId="24" borderId="14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justify" vertical="center" wrapText="1"/>
    </xf>
    <xf numFmtId="0" fontId="20" fillId="24" borderId="0" xfId="0" applyFont="1" applyFill="1" applyBorder="1" applyAlignment="1">
      <alignment horizontal="center"/>
    </xf>
    <xf numFmtId="0" fontId="20" fillId="7" borderId="0" xfId="0" applyFont="1" applyFill="1" applyBorder="1" applyAlignment="1">
      <alignment horizontal="center" wrapText="1"/>
    </xf>
    <xf numFmtId="0" fontId="19" fillId="24" borderId="14" xfId="0" applyFont="1" applyFill="1" applyBorder="1" applyAlignment="1">
      <alignment horizontal="left"/>
    </xf>
    <xf numFmtId="0" fontId="19" fillId="7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SheetLayoutView="100" zoomScalePageLayoutView="0" workbookViewId="0" topLeftCell="A1">
      <selection activeCell="B1" sqref="B1:K1"/>
    </sheetView>
  </sheetViews>
  <sheetFormatPr defaultColWidth="9.140625" defaultRowHeight="12.75"/>
  <cols>
    <col min="1" max="1" width="1.7109375" style="1" customWidth="1"/>
    <col min="2" max="2" width="9.140625" style="1" customWidth="1"/>
    <col min="3" max="3" width="11.421875" style="1" customWidth="1"/>
    <col min="4" max="4" width="9.8515625" style="1" customWidth="1"/>
    <col min="5" max="6" width="9.7109375" style="1" customWidth="1"/>
    <col min="7" max="7" width="9.140625" style="1" customWidth="1"/>
    <col min="8" max="8" width="9.8515625" style="1" customWidth="1"/>
    <col min="9" max="9" width="9.140625" style="1" customWidth="1"/>
    <col min="10" max="11" width="9.7109375" style="1" customWidth="1"/>
    <col min="12" max="16384" width="9.140625" style="1" customWidth="1"/>
  </cols>
  <sheetData>
    <row r="1" spans="2:12" ht="41.2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2"/>
    </row>
    <row r="2" spans="2:12" ht="15">
      <c r="B2" s="82" t="s">
        <v>1</v>
      </c>
      <c r="C2" s="82"/>
      <c r="D2" s="82"/>
      <c r="E2" s="82"/>
      <c r="F2" s="82"/>
      <c r="G2" s="82"/>
      <c r="H2" s="82"/>
      <c r="I2" s="82"/>
      <c r="J2" s="82"/>
      <c r="K2" s="82"/>
      <c r="L2" s="3"/>
    </row>
    <row r="3" spans="2:12" ht="17.25" customHeight="1">
      <c r="B3" s="83" t="str">
        <f>+D6</f>
        <v>ELEKTROPORCELAN  AD NOVI SAD</v>
      </c>
      <c r="C3" s="83"/>
      <c r="D3" s="83"/>
      <c r="E3" s="83"/>
      <c r="F3" s="83"/>
      <c r="G3" s="83"/>
      <c r="H3" s="83"/>
      <c r="I3" s="83"/>
      <c r="J3" s="83"/>
      <c r="K3" s="83"/>
      <c r="L3" s="3"/>
    </row>
    <row r="4" spans="2:12" ht="12.75">
      <c r="B4" s="4"/>
      <c r="C4" s="4"/>
      <c r="D4" s="4"/>
      <c r="E4" s="4"/>
      <c r="F4" s="4"/>
      <c r="G4" s="4"/>
      <c r="H4" s="4"/>
      <c r="I4" s="4"/>
      <c r="J4" s="5"/>
      <c r="K4" s="5"/>
      <c r="L4" s="5"/>
    </row>
    <row r="5" spans="2:12" ht="12.75">
      <c r="B5" s="79" t="s">
        <v>2</v>
      </c>
      <c r="C5" s="79"/>
      <c r="D5" s="79"/>
      <c r="E5" s="79"/>
      <c r="F5" s="79"/>
      <c r="G5" s="79"/>
      <c r="H5" s="79"/>
      <c r="I5" s="79"/>
      <c r="J5" s="79"/>
      <c r="K5" s="79"/>
      <c r="L5" s="6"/>
    </row>
    <row r="6" spans="2:12" ht="12.75">
      <c r="B6" s="84" t="s">
        <v>3</v>
      </c>
      <c r="C6" s="84"/>
      <c r="D6" s="85" t="s">
        <v>4</v>
      </c>
      <c r="E6" s="85"/>
      <c r="F6" s="85"/>
      <c r="G6" s="85"/>
      <c r="H6" s="84" t="s">
        <v>5</v>
      </c>
      <c r="I6" s="84"/>
      <c r="J6" s="85">
        <v>8008418</v>
      </c>
      <c r="K6" s="85"/>
      <c r="L6" s="7"/>
    </row>
    <row r="7" spans="2:12" ht="12.75">
      <c r="B7" s="77" t="s">
        <v>6</v>
      </c>
      <c r="C7" s="77"/>
      <c r="D7" s="78" t="s">
        <v>7</v>
      </c>
      <c r="E7" s="78"/>
      <c r="F7" s="78"/>
      <c r="G7" s="78"/>
      <c r="H7" s="77" t="s">
        <v>8</v>
      </c>
      <c r="I7" s="77"/>
      <c r="J7" s="78">
        <v>100452835</v>
      </c>
      <c r="K7" s="78"/>
      <c r="L7" s="7"/>
    </row>
    <row r="8" spans="2:12" ht="12.75">
      <c r="B8" s="8"/>
      <c r="C8" s="8"/>
      <c r="D8" s="9"/>
      <c r="E8" s="9"/>
      <c r="F8" s="7"/>
      <c r="G8" s="7"/>
      <c r="H8" s="10"/>
      <c r="I8" s="10"/>
      <c r="J8" s="7"/>
      <c r="K8" s="7"/>
      <c r="L8" s="7"/>
    </row>
    <row r="9" spans="2:12" ht="12.75">
      <c r="B9" s="79" t="s">
        <v>9</v>
      </c>
      <c r="C9" s="79"/>
      <c r="D9" s="79"/>
      <c r="E9" s="79"/>
      <c r="F9" s="79"/>
      <c r="G9" s="79"/>
      <c r="H9" s="79"/>
      <c r="I9" s="79"/>
      <c r="J9" s="79"/>
      <c r="K9" s="79"/>
      <c r="L9" s="11"/>
    </row>
    <row r="10" spans="2:12" ht="12.75">
      <c r="B10" s="80" t="s">
        <v>10</v>
      </c>
      <c r="C10" s="80"/>
      <c r="D10" s="80"/>
      <c r="E10" s="80"/>
      <c r="F10" s="80"/>
      <c r="G10" s="80"/>
      <c r="H10" s="80"/>
      <c r="I10" s="80"/>
      <c r="J10" s="80"/>
      <c r="K10" s="80"/>
      <c r="L10" s="12"/>
    </row>
    <row r="11" spans="2:12" ht="12.75">
      <c r="B11" s="75" t="s">
        <v>11</v>
      </c>
      <c r="C11" s="75"/>
      <c r="D11" s="75"/>
      <c r="E11" s="13" t="s">
        <v>12</v>
      </c>
      <c r="F11" s="13" t="s">
        <v>13</v>
      </c>
      <c r="G11" s="75" t="s">
        <v>14</v>
      </c>
      <c r="H11" s="75"/>
      <c r="I11" s="75"/>
      <c r="J11" s="13" t="s">
        <v>12</v>
      </c>
      <c r="K11" s="13" t="s">
        <v>13</v>
      </c>
      <c r="L11" s="14"/>
    </row>
    <row r="12" spans="2:12" ht="12.75">
      <c r="B12" s="65" t="s">
        <v>15</v>
      </c>
      <c r="C12" s="65"/>
      <c r="D12" s="65"/>
      <c r="E12" s="15">
        <v>83653</v>
      </c>
      <c r="F12" s="15">
        <v>78625</v>
      </c>
      <c r="G12" s="65" t="s">
        <v>16</v>
      </c>
      <c r="H12" s="65"/>
      <c r="I12" s="65"/>
      <c r="J12" s="15">
        <f>J13+J14+J15+J16+J17-J18+J19-J20-J21</f>
        <v>346301</v>
      </c>
      <c r="K12" s="15">
        <f>K13+K14+K15+K16+K17-K18+K19-K20-K21</f>
        <v>435994</v>
      </c>
      <c r="L12" s="16"/>
    </row>
    <row r="13" spans="2:12" ht="12.75">
      <c r="B13" s="59" t="s">
        <v>17</v>
      </c>
      <c r="C13" s="59"/>
      <c r="D13" s="59"/>
      <c r="E13" s="17"/>
      <c r="F13" s="17"/>
      <c r="G13" s="71" t="s">
        <v>18</v>
      </c>
      <c r="H13" s="71"/>
      <c r="I13" s="71"/>
      <c r="J13" s="18">
        <v>207573</v>
      </c>
      <c r="K13" s="18">
        <v>207373</v>
      </c>
      <c r="L13" s="16"/>
    </row>
    <row r="14" spans="2:12" ht="12.75">
      <c r="B14" s="71" t="s">
        <v>19</v>
      </c>
      <c r="C14" s="71"/>
      <c r="D14" s="71"/>
      <c r="E14" s="17"/>
      <c r="F14" s="17"/>
      <c r="G14" s="59" t="s">
        <v>20</v>
      </c>
      <c r="H14" s="59"/>
      <c r="I14" s="59"/>
      <c r="J14" s="19"/>
      <c r="K14" s="19"/>
      <c r="L14" s="20"/>
    </row>
    <row r="15" spans="2:12" ht="12.75">
      <c r="B15" s="59" t="s">
        <v>21</v>
      </c>
      <c r="C15" s="59"/>
      <c r="D15" s="59"/>
      <c r="E15" s="17"/>
      <c r="F15" s="17"/>
      <c r="G15" s="59" t="s">
        <v>22</v>
      </c>
      <c r="H15" s="59"/>
      <c r="I15" s="59"/>
      <c r="J15" s="18"/>
      <c r="K15" s="18"/>
      <c r="L15" s="20"/>
    </row>
    <row r="16" spans="2:12" ht="12.75" customHeight="1">
      <c r="B16" s="67" t="s">
        <v>23</v>
      </c>
      <c r="C16" s="67"/>
      <c r="D16" s="67"/>
      <c r="E16" s="76">
        <v>77173</v>
      </c>
      <c r="F16" s="76">
        <v>72164</v>
      </c>
      <c r="G16" s="59" t="s">
        <v>24</v>
      </c>
      <c r="H16" s="59"/>
      <c r="I16" s="59"/>
      <c r="J16" s="18">
        <v>328500</v>
      </c>
      <c r="K16" s="18">
        <v>408696</v>
      </c>
      <c r="L16" s="16"/>
    </row>
    <row r="17" spans="2:12" ht="12.75" customHeight="1">
      <c r="B17" s="67"/>
      <c r="C17" s="67"/>
      <c r="D17" s="67"/>
      <c r="E17" s="76"/>
      <c r="F17" s="76"/>
      <c r="G17" s="67" t="s">
        <v>25</v>
      </c>
      <c r="H17" s="67"/>
      <c r="I17" s="67"/>
      <c r="J17" s="18"/>
      <c r="K17" s="18"/>
      <c r="L17" s="16"/>
    </row>
    <row r="18" spans="2:12" ht="12.75" customHeight="1">
      <c r="B18" s="67"/>
      <c r="C18" s="67"/>
      <c r="D18" s="67"/>
      <c r="E18" s="76"/>
      <c r="F18" s="76"/>
      <c r="G18" s="67" t="s">
        <v>26</v>
      </c>
      <c r="H18" s="67"/>
      <c r="I18" s="67"/>
      <c r="J18" s="19"/>
      <c r="K18" s="18"/>
      <c r="L18" s="20"/>
    </row>
    <row r="19" spans="2:12" ht="12.75" customHeight="1">
      <c r="B19" s="67"/>
      <c r="C19" s="67"/>
      <c r="D19" s="67"/>
      <c r="E19" s="76"/>
      <c r="F19" s="76"/>
      <c r="G19" s="59" t="s">
        <v>27</v>
      </c>
      <c r="H19" s="59"/>
      <c r="I19" s="59"/>
      <c r="J19" s="18"/>
      <c r="K19" s="18">
        <v>9697</v>
      </c>
      <c r="L19" s="16"/>
    </row>
    <row r="20" spans="2:12" ht="12.75">
      <c r="B20" s="59" t="s">
        <v>28</v>
      </c>
      <c r="C20" s="59"/>
      <c r="D20" s="59"/>
      <c r="E20" s="18">
        <v>6480</v>
      </c>
      <c r="F20" s="18">
        <v>6461</v>
      </c>
      <c r="G20" s="59" t="s">
        <v>29</v>
      </c>
      <c r="H20" s="59"/>
      <c r="I20" s="59"/>
      <c r="J20" s="19">
        <v>189772</v>
      </c>
      <c r="K20" s="19">
        <v>189772</v>
      </c>
      <c r="L20" s="20"/>
    </row>
    <row r="21" spans="2:12" ht="12.75">
      <c r="B21" s="65" t="s">
        <v>30</v>
      </c>
      <c r="C21" s="65"/>
      <c r="D21" s="65"/>
      <c r="E21" s="15">
        <v>262648</v>
      </c>
      <c r="F21" s="15">
        <v>357569</v>
      </c>
      <c r="G21" s="59" t="s">
        <v>31</v>
      </c>
      <c r="H21" s="59"/>
      <c r="I21" s="59"/>
      <c r="J21" s="19"/>
      <c r="K21" s="19"/>
      <c r="L21" s="16"/>
    </row>
    <row r="22" spans="2:12" ht="12.75" customHeight="1">
      <c r="B22" s="59" t="s">
        <v>32</v>
      </c>
      <c r="C22" s="59"/>
      <c r="D22" s="59"/>
      <c r="E22" s="18">
        <v>41261</v>
      </c>
      <c r="F22" s="18">
        <v>40094</v>
      </c>
      <c r="G22" s="69" t="s">
        <v>33</v>
      </c>
      <c r="H22" s="69"/>
      <c r="I22" s="69"/>
      <c r="J22" s="70">
        <v>328500</v>
      </c>
      <c r="K22" s="70">
        <v>408696</v>
      </c>
      <c r="L22" s="16"/>
    </row>
    <row r="23" spans="2:12" ht="26.25" customHeight="1">
      <c r="B23" s="67" t="s">
        <v>34</v>
      </c>
      <c r="C23" s="67"/>
      <c r="D23" s="67"/>
      <c r="E23" s="18"/>
      <c r="F23" s="18"/>
      <c r="G23" s="69"/>
      <c r="H23" s="69"/>
      <c r="I23" s="69"/>
      <c r="J23" s="70"/>
      <c r="K23" s="70"/>
      <c r="L23" s="20"/>
    </row>
    <row r="24" spans="2:12" ht="12.75">
      <c r="B24" s="59" t="s">
        <v>35</v>
      </c>
      <c r="C24" s="59"/>
      <c r="D24" s="59"/>
      <c r="E24" s="18">
        <v>221387</v>
      </c>
      <c r="F24" s="18">
        <v>317475</v>
      </c>
      <c r="G24" s="59" t="s">
        <v>36</v>
      </c>
      <c r="H24" s="59"/>
      <c r="I24" s="59"/>
      <c r="J24" s="18"/>
      <c r="K24" s="18"/>
      <c r="L24" s="16"/>
    </row>
    <row r="25" spans="2:12" ht="12.75">
      <c r="B25" s="65" t="s">
        <v>37</v>
      </c>
      <c r="C25" s="65"/>
      <c r="D25" s="65"/>
      <c r="E25" s="15"/>
      <c r="F25" s="15"/>
      <c r="G25" s="59" t="s">
        <v>38</v>
      </c>
      <c r="H25" s="59"/>
      <c r="I25" s="59"/>
      <c r="J25" s="18">
        <v>3649</v>
      </c>
      <c r="K25" s="18">
        <v>1649</v>
      </c>
      <c r="L25" s="16"/>
    </row>
    <row r="26" spans="2:12" ht="12.75">
      <c r="B26" s="65" t="s">
        <v>39</v>
      </c>
      <c r="C26" s="65"/>
      <c r="D26" s="65"/>
      <c r="E26" s="15">
        <f>E12+E21+E25</f>
        <v>346301</v>
      </c>
      <c r="F26" s="15">
        <f>F12+F21+F25</f>
        <v>436194</v>
      </c>
      <c r="G26" s="59" t="s">
        <v>40</v>
      </c>
      <c r="H26" s="59"/>
      <c r="I26" s="59"/>
      <c r="J26" s="18">
        <v>324851</v>
      </c>
      <c r="K26" s="18">
        <v>407047</v>
      </c>
      <c r="L26" s="16"/>
    </row>
    <row r="27" spans="2:12" ht="23.25" customHeight="1">
      <c r="B27" s="65" t="s">
        <v>41</v>
      </c>
      <c r="C27" s="65"/>
      <c r="D27" s="65"/>
      <c r="E27" s="15">
        <v>189772</v>
      </c>
      <c r="F27" s="15">
        <v>189772</v>
      </c>
      <c r="G27" s="69" t="s">
        <v>42</v>
      </c>
      <c r="H27" s="69"/>
      <c r="I27" s="69"/>
      <c r="J27" s="15"/>
      <c r="K27" s="15"/>
      <c r="L27" s="16"/>
    </row>
    <row r="28" spans="2:12" ht="12.75">
      <c r="B28" s="65" t="s">
        <v>43</v>
      </c>
      <c r="C28" s="65"/>
      <c r="D28" s="65"/>
      <c r="E28" s="15">
        <f>E26+E27</f>
        <v>536073</v>
      </c>
      <c r="F28" s="15">
        <f>F26+F27</f>
        <v>625966</v>
      </c>
      <c r="G28" s="66" t="s">
        <v>44</v>
      </c>
      <c r="H28" s="66"/>
      <c r="I28" s="66"/>
      <c r="J28" s="21">
        <v>346301</v>
      </c>
      <c r="K28" s="21">
        <v>436194</v>
      </c>
      <c r="L28" s="16"/>
    </row>
    <row r="29" spans="2:12" ht="12.75">
      <c r="B29" s="65" t="s">
        <v>45</v>
      </c>
      <c r="C29" s="65"/>
      <c r="D29" s="65"/>
      <c r="E29" s="15"/>
      <c r="F29" s="15"/>
      <c r="G29" s="72" t="s">
        <v>46</v>
      </c>
      <c r="H29" s="72"/>
      <c r="I29" s="72"/>
      <c r="J29" s="15"/>
      <c r="K29" s="15"/>
      <c r="L29" s="20"/>
    </row>
    <row r="30" ht="12.75">
      <c r="L30" s="16"/>
    </row>
    <row r="32" spans="2:12" ht="12.75" customHeight="1">
      <c r="B32" s="73" t="s">
        <v>47</v>
      </c>
      <c r="C32" s="73"/>
      <c r="D32" s="73"/>
      <c r="E32" s="73"/>
      <c r="F32" s="73"/>
      <c r="G32" s="74" t="s">
        <v>48</v>
      </c>
      <c r="H32" s="74"/>
      <c r="I32" s="74"/>
      <c r="J32" s="74"/>
      <c r="K32" s="74"/>
      <c r="L32" s="22"/>
    </row>
    <row r="33" spans="2:11" ht="12.75" customHeight="1">
      <c r="B33" s="69" t="s">
        <v>49</v>
      </c>
      <c r="C33" s="69"/>
      <c r="D33" s="69"/>
      <c r="E33" s="75" t="s">
        <v>12</v>
      </c>
      <c r="F33" s="75" t="s">
        <v>13</v>
      </c>
      <c r="G33" s="60" t="s">
        <v>50</v>
      </c>
      <c r="H33" s="60"/>
      <c r="I33" s="60"/>
      <c r="J33" s="75" t="s">
        <v>12</v>
      </c>
      <c r="K33" s="75" t="s">
        <v>13</v>
      </c>
    </row>
    <row r="34" spans="2:11" ht="12.75">
      <c r="B34" s="69"/>
      <c r="C34" s="69"/>
      <c r="D34" s="69"/>
      <c r="E34" s="75"/>
      <c r="F34" s="75"/>
      <c r="G34" s="60"/>
      <c r="H34" s="60"/>
      <c r="I34" s="60"/>
      <c r="J34" s="75"/>
      <c r="K34" s="75"/>
    </row>
    <row r="35" spans="2:11" ht="12.75">
      <c r="B35" s="59" t="s">
        <v>51</v>
      </c>
      <c r="C35" s="59"/>
      <c r="D35" s="59"/>
      <c r="E35" s="18">
        <v>89754</v>
      </c>
      <c r="F35" s="18">
        <v>146306</v>
      </c>
      <c r="G35" s="60"/>
      <c r="H35" s="60"/>
      <c r="I35" s="60"/>
      <c r="J35" s="75"/>
      <c r="K35" s="75"/>
    </row>
    <row r="36" spans="2:11" ht="12.75">
      <c r="B36" s="59" t="s">
        <v>52</v>
      </c>
      <c r="C36" s="59"/>
      <c r="D36" s="59"/>
      <c r="E36" s="18">
        <v>101698</v>
      </c>
      <c r="F36" s="18">
        <v>109605</v>
      </c>
      <c r="G36" s="59" t="s">
        <v>53</v>
      </c>
      <c r="H36" s="59"/>
      <c r="I36" s="59"/>
      <c r="J36" s="18">
        <v>122979</v>
      </c>
      <c r="K36" s="18">
        <v>35784</v>
      </c>
    </row>
    <row r="37" spans="2:11" ht="12.75">
      <c r="B37" s="59" t="s">
        <v>54</v>
      </c>
      <c r="C37" s="59"/>
      <c r="D37" s="59"/>
      <c r="E37" s="18">
        <f>E35-E36</f>
        <v>-11944</v>
      </c>
      <c r="F37" s="18">
        <f>F35-F36</f>
        <v>36701</v>
      </c>
      <c r="G37" s="59" t="s">
        <v>55</v>
      </c>
      <c r="H37" s="59"/>
      <c r="I37" s="59"/>
      <c r="J37" s="18">
        <v>122313</v>
      </c>
      <c r="K37" s="18">
        <v>35784</v>
      </c>
    </row>
    <row r="38" spans="2:11" ht="12.75">
      <c r="B38" s="71" t="s">
        <v>56</v>
      </c>
      <c r="C38" s="71"/>
      <c r="D38" s="71"/>
      <c r="E38" s="18">
        <f>E36-E35</f>
        <v>11944</v>
      </c>
      <c r="F38" s="18">
        <f>F36-F35</f>
        <v>-36701</v>
      </c>
      <c r="G38" s="59" t="s">
        <v>57</v>
      </c>
      <c r="H38" s="59"/>
      <c r="I38" s="59"/>
      <c r="J38" s="18">
        <v>667</v>
      </c>
      <c r="K38" s="18">
        <f>+K36-K37</f>
        <v>0</v>
      </c>
    </row>
    <row r="39" spans="2:11" ht="12.75" customHeight="1">
      <c r="B39" s="59" t="s">
        <v>58</v>
      </c>
      <c r="C39" s="59"/>
      <c r="D39" s="59"/>
      <c r="E39" s="18"/>
      <c r="F39" s="18"/>
      <c r="G39" s="69" t="s">
        <v>59</v>
      </c>
      <c r="H39" s="69"/>
      <c r="I39" s="69"/>
      <c r="J39" s="68"/>
      <c r="K39" s="68"/>
    </row>
    <row r="40" spans="2:11" ht="12.75">
      <c r="B40" s="59" t="s">
        <v>60</v>
      </c>
      <c r="C40" s="59"/>
      <c r="D40" s="59"/>
      <c r="E40" s="18">
        <v>1852</v>
      </c>
      <c r="F40" s="18">
        <v>17071</v>
      </c>
      <c r="G40" s="69"/>
      <c r="H40" s="69"/>
      <c r="I40" s="69"/>
      <c r="J40" s="68"/>
      <c r="K40" s="68"/>
    </row>
    <row r="41" spans="2:11" ht="12.75" customHeight="1">
      <c r="B41" s="61" t="s">
        <v>61</v>
      </c>
      <c r="C41" s="61"/>
      <c r="D41" s="61"/>
      <c r="E41" s="18">
        <v>191</v>
      </c>
      <c r="F41" s="18">
        <v>314</v>
      </c>
      <c r="G41" s="61" t="s">
        <v>62</v>
      </c>
      <c r="H41" s="61"/>
      <c r="I41" s="61"/>
      <c r="J41" s="18">
        <v>6300</v>
      </c>
      <c r="K41" s="18"/>
    </row>
    <row r="42" spans="2:11" ht="12.75" customHeight="1">
      <c r="B42" s="61" t="s">
        <v>63</v>
      </c>
      <c r="C42" s="61"/>
      <c r="D42" s="61"/>
      <c r="E42" s="18">
        <v>46165</v>
      </c>
      <c r="F42" s="18">
        <v>12825</v>
      </c>
      <c r="G42" s="61" t="s">
        <v>64</v>
      </c>
      <c r="H42" s="61"/>
      <c r="I42" s="61"/>
      <c r="J42" s="18">
        <v>6963</v>
      </c>
      <c r="K42" s="18"/>
    </row>
    <row r="43" spans="2:11" ht="24.75" customHeight="1">
      <c r="B43" s="69" t="s">
        <v>65</v>
      </c>
      <c r="C43" s="69"/>
      <c r="D43" s="69"/>
      <c r="E43" s="15">
        <v>0</v>
      </c>
      <c r="F43" s="15">
        <v>10015</v>
      </c>
      <c r="G43" s="59" t="s">
        <v>57</v>
      </c>
      <c r="H43" s="59"/>
      <c r="I43" s="59"/>
      <c r="J43" s="23">
        <f>J41-J42</f>
        <v>-663</v>
      </c>
      <c r="K43" s="23">
        <f>K41-K42</f>
        <v>0</v>
      </c>
    </row>
    <row r="44" spans="2:11" ht="23.25" customHeight="1">
      <c r="B44" s="69" t="s">
        <v>66</v>
      </c>
      <c r="C44" s="69"/>
      <c r="D44" s="69"/>
      <c r="E44" s="15">
        <v>24105</v>
      </c>
      <c r="F44" s="15">
        <v>0</v>
      </c>
      <c r="G44" s="69" t="s">
        <v>67</v>
      </c>
      <c r="H44" s="69"/>
      <c r="I44" s="69"/>
      <c r="J44" s="68"/>
      <c r="K44" s="68"/>
    </row>
    <row r="45" spans="2:11" ht="12.75" customHeight="1">
      <c r="B45" s="67" t="s">
        <v>68</v>
      </c>
      <c r="C45" s="67"/>
      <c r="D45" s="67"/>
      <c r="E45" s="18"/>
      <c r="F45" s="18"/>
      <c r="G45" s="69"/>
      <c r="H45" s="69"/>
      <c r="I45" s="69"/>
      <c r="J45" s="68"/>
      <c r="K45" s="68"/>
    </row>
    <row r="46" spans="2:11" ht="12.75" customHeight="1">
      <c r="B46" s="67" t="s">
        <v>69</v>
      </c>
      <c r="C46" s="67"/>
      <c r="D46" s="67"/>
      <c r="E46" s="19">
        <v>24105</v>
      </c>
      <c r="F46" s="19"/>
      <c r="G46" s="61" t="s">
        <v>70</v>
      </c>
      <c r="H46" s="61"/>
      <c r="I46" s="61"/>
      <c r="J46" s="18">
        <v>129279</v>
      </c>
      <c r="K46" s="18">
        <v>35784</v>
      </c>
    </row>
    <row r="47" spans="2:11" ht="12.75" customHeight="1">
      <c r="B47" s="69" t="s">
        <v>71</v>
      </c>
      <c r="C47" s="69"/>
      <c r="D47" s="69"/>
      <c r="E47" s="70">
        <f>E44+E45-E46</f>
        <v>0</v>
      </c>
      <c r="F47" s="70">
        <f>F44+F45-F46</f>
        <v>0</v>
      </c>
      <c r="G47" s="61" t="s">
        <v>72</v>
      </c>
      <c r="H47" s="61"/>
      <c r="I47" s="61"/>
      <c r="J47" s="18">
        <v>129275</v>
      </c>
      <c r="K47" s="18">
        <v>35784</v>
      </c>
    </row>
    <row r="48" spans="2:11" ht="12.75">
      <c r="B48" s="69"/>
      <c r="C48" s="69"/>
      <c r="D48" s="69"/>
      <c r="E48" s="70"/>
      <c r="F48" s="70"/>
      <c r="G48" s="59" t="s">
        <v>57</v>
      </c>
      <c r="H48" s="59"/>
      <c r="I48" s="59"/>
      <c r="J48" s="18">
        <f>J46-J47</f>
        <v>4</v>
      </c>
      <c r="K48" s="18">
        <f>K46-K47</f>
        <v>0</v>
      </c>
    </row>
    <row r="49" spans="2:11" ht="12.75">
      <c r="B49" s="65" t="s">
        <v>73</v>
      </c>
      <c r="C49" s="65"/>
      <c r="D49" s="65"/>
      <c r="E49" s="18"/>
      <c r="F49" s="18"/>
      <c r="G49" s="66" t="s">
        <v>74</v>
      </c>
      <c r="H49" s="66"/>
      <c r="I49" s="66"/>
      <c r="J49" s="18">
        <v>129279</v>
      </c>
      <c r="K49" s="18">
        <v>35784</v>
      </c>
    </row>
    <row r="50" spans="2:11" ht="28.5" customHeight="1">
      <c r="B50" s="67" t="s">
        <v>75</v>
      </c>
      <c r="C50" s="67"/>
      <c r="D50" s="67"/>
      <c r="E50" s="19"/>
      <c r="F50" s="19"/>
      <c r="G50" s="66" t="s">
        <v>76</v>
      </c>
      <c r="H50" s="66"/>
      <c r="I50" s="66"/>
      <c r="J50" s="18">
        <v>129275</v>
      </c>
      <c r="K50" s="18">
        <v>35784</v>
      </c>
    </row>
    <row r="51" spans="2:11" ht="16.5" customHeight="1">
      <c r="B51" s="66" t="s">
        <v>77</v>
      </c>
      <c r="C51" s="66"/>
      <c r="D51" s="66"/>
      <c r="E51" s="15"/>
      <c r="F51" s="15"/>
      <c r="G51" s="65" t="s">
        <v>78</v>
      </c>
      <c r="H51" s="65"/>
      <c r="I51" s="65"/>
      <c r="J51" s="18">
        <v>4</v>
      </c>
      <c r="K51" s="18"/>
    </row>
    <row r="52" spans="2:11" ht="24" customHeight="1">
      <c r="B52" s="60" t="s">
        <v>79</v>
      </c>
      <c r="C52" s="60"/>
      <c r="D52" s="60"/>
      <c r="E52" s="15"/>
      <c r="F52" s="24"/>
      <c r="G52" s="65" t="s">
        <v>80</v>
      </c>
      <c r="H52" s="65"/>
      <c r="I52" s="65"/>
      <c r="J52" s="17"/>
      <c r="K52" s="17"/>
    </row>
    <row r="53" spans="2:11" ht="26.25" customHeight="1">
      <c r="B53" s="60" t="s">
        <v>81</v>
      </c>
      <c r="C53" s="60"/>
      <c r="D53" s="60"/>
      <c r="E53" s="18"/>
      <c r="F53" s="18"/>
      <c r="G53" s="60" t="s">
        <v>82</v>
      </c>
      <c r="H53" s="60"/>
      <c r="I53" s="60"/>
      <c r="J53" s="25">
        <v>1</v>
      </c>
      <c r="K53" s="25">
        <v>5</v>
      </c>
    </row>
    <row r="54" spans="2:11" ht="25.5" customHeight="1">
      <c r="B54" s="65" t="s">
        <v>83</v>
      </c>
      <c r="C54" s="65"/>
      <c r="D54" s="65"/>
      <c r="E54" s="25"/>
      <c r="F54" s="25"/>
      <c r="G54" s="60" t="s">
        <v>84</v>
      </c>
      <c r="H54" s="60"/>
      <c r="I54" s="60"/>
      <c r="J54" s="17"/>
      <c r="K54" s="17"/>
    </row>
    <row r="55" spans="2:11" ht="24.75" customHeight="1">
      <c r="B55" s="59" t="s">
        <v>85</v>
      </c>
      <c r="C55" s="59"/>
      <c r="D55" s="59"/>
      <c r="E55" s="25"/>
      <c r="F55" s="25"/>
      <c r="G55" s="60" t="s">
        <v>86</v>
      </c>
      <c r="H55" s="60"/>
      <c r="I55" s="60"/>
      <c r="J55" s="25"/>
      <c r="K55" s="25"/>
    </row>
    <row r="56" spans="2:11" ht="28.5" customHeight="1">
      <c r="B56" s="61" t="s">
        <v>87</v>
      </c>
      <c r="C56" s="61"/>
      <c r="D56" s="61"/>
      <c r="E56" s="25"/>
      <c r="F56" s="25"/>
      <c r="G56" s="60" t="s">
        <v>88</v>
      </c>
      <c r="H56" s="60"/>
      <c r="I56" s="60"/>
      <c r="J56" s="26">
        <v>5</v>
      </c>
      <c r="K56" s="26">
        <v>5</v>
      </c>
    </row>
    <row r="57" ht="11.25" customHeight="1"/>
    <row r="58" spans="7:11" ht="12.75">
      <c r="G58" s="12"/>
      <c r="H58" s="12"/>
      <c r="I58" s="12"/>
      <c r="J58" s="12"/>
      <c r="K58" s="12"/>
    </row>
    <row r="59" spans="2:11" ht="12.75">
      <c r="B59" s="62" t="s">
        <v>89</v>
      </c>
      <c r="C59" s="62"/>
      <c r="D59" s="62"/>
      <c r="E59" s="62"/>
      <c r="F59" s="62"/>
      <c r="G59" s="62"/>
      <c r="H59" s="62"/>
      <c r="I59" s="62"/>
      <c r="J59" s="62"/>
      <c r="K59" s="62"/>
    </row>
    <row r="60" spans="2:12" ht="12.75" customHeight="1">
      <c r="B60" s="63"/>
      <c r="C60" s="63"/>
      <c r="D60" s="64" t="s">
        <v>12</v>
      </c>
      <c r="E60" s="64"/>
      <c r="F60" s="64"/>
      <c r="G60" s="64"/>
      <c r="H60" s="64" t="s">
        <v>13</v>
      </c>
      <c r="I60" s="64"/>
      <c r="J60" s="64"/>
      <c r="K60" s="64"/>
      <c r="L60" s="27"/>
    </row>
    <row r="61" spans="2:12" ht="27.75" customHeight="1">
      <c r="B61" s="63"/>
      <c r="C61" s="63"/>
      <c r="D61" s="28" t="s">
        <v>90</v>
      </c>
      <c r="E61" s="28" t="s">
        <v>91</v>
      </c>
      <c r="F61" s="28" t="s">
        <v>92</v>
      </c>
      <c r="G61" s="28" t="s">
        <v>93</v>
      </c>
      <c r="H61" s="28" t="s">
        <v>90</v>
      </c>
      <c r="I61" s="28" t="s">
        <v>91</v>
      </c>
      <c r="J61" s="28" t="s">
        <v>92</v>
      </c>
      <c r="K61" s="28" t="s">
        <v>93</v>
      </c>
      <c r="L61" s="27"/>
    </row>
    <row r="62" spans="2:12" ht="12.75" customHeight="1">
      <c r="B62" s="53" t="s">
        <v>94</v>
      </c>
      <c r="C62" s="53"/>
      <c r="D62" s="29">
        <v>204937</v>
      </c>
      <c r="E62" s="29"/>
      <c r="F62" s="29"/>
      <c r="G62" s="17">
        <f aca="true" t="shared" si="0" ref="G62:G72">D62+E62-F62</f>
        <v>204937</v>
      </c>
      <c r="H62" s="17">
        <v>204937</v>
      </c>
      <c r="I62" s="30"/>
      <c r="J62" s="30"/>
      <c r="K62" s="17">
        <f aca="true" t="shared" si="1" ref="K62:K72">H62+I62-J62</f>
        <v>204937</v>
      </c>
      <c r="L62" s="31"/>
    </row>
    <row r="63" spans="2:12" ht="12.75" customHeight="1">
      <c r="B63" s="53" t="s">
        <v>95</v>
      </c>
      <c r="C63" s="53"/>
      <c r="D63" s="29">
        <v>2636</v>
      </c>
      <c r="E63" s="29"/>
      <c r="F63" s="29"/>
      <c r="G63" s="17">
        <f t="shared" si="0"/>
        <v>2636</v>
      </c>
      <c r="H63" s="17">
        <v>2636</v>
      </c>
      <c r="I63" s="17"/>
      <c r="J63" s="17"/>
      <c r="K63" s="17">
        <f t="shared" si="1"/>
        <v>2636</v>
      </c>
      <c r="L63" s="31"/>
    </row>
    <row r="64" spans="2:12" ht="12.75" customHeight="1">
      <c r="B64" s="53" t="s">
        <v>96</v>
      </c>
      <c r="C64" s="53"/>
      <c r="D64" s="30"/>
      <c r="E64" s="30"/>
      <c r="F64" s="30"/>
      <c r="G64" s="17">
        <f t="shared" si="0"/>
        <v>0</v>
      </c>
      <c r="H64" s="17"/>
      <c r="I64" s="17"/>
      <c r="J64" s="17"/>
      <c r="K64" s="17">
        <f t="shared" si="1"/>
        <v>0</v>
      </c>
      <c r="L64" s="32"/>
    </row>
    <row r="65" spans="2:14" ht="12.75" customHeight="1">
      <c r="B65" s="53" t="s">
        <v>97</v>
      </c>
      <c r="C65" s="53"/>
      <c r="D65" s="17"/>
      <c r="E65" s="30"/>
      <c r="F65" s="30"/>
      <c r="G65" s="17">
        <f t="shared" si="0"/>
        <v>0</v>
      </c>
      <c r="H65" s="17"/>
      <c r="I65" s="17"/>
      <c r="J65" s="17"/>
      <c r="K65" s="17">
        <f t="shared" si="1"/>
        <v>0</v>
      </c>
      <c r="L65" s="16"/>
      <c r="N65" s="33"/>
    </row>
    <row r="66" spans="2:14" ht="12.75" customHeight="1">
      <c r="B66" s="53" t="s">
        <v>98</v>
      </c>
      <c r="C66" s="53"/>
      <c r="D66" s="17"/>
      <c r="E66" s="17"/>
      <c r="F66" s="17"/>
      <c r="G66" s="17">
        <f t="shared" si="0"/>
        <v>0</v>
      </c>
      <c r="H66" s="17"/>
      <c r="I66" s="30"/>
      <c r="J66" s="17"/>
      <c r="K66" s="17">
        <f t="shared" si="1"/>
        <v>0</v>
      </c>
      <c r="L66" s="16"/>
      <c r="N66" s="4"/>
    </row>
    <row r="67" spans="2:12" ht="12.75" customHeight="1">
      <c r="B67" s="53" t="s">
        <v>99</v>
      </c>
      <c r="C67" s="53"/>
      <c r="D67" s="17"/>
      <c r="E67" s="17"/>
      <c r="F67" s="17"/>
      <c r="G67" s="17">
        <f t="shared" si="0"/>
        <v>0</v>
      </c>
      <c r="H67" s="30"/>
      <c r="I67" s="30"/>
      <c r="J67" s="30"/>
      <c r="K67" s="17">
        <f t="shared" si="1"/>
        <v>0</v>
      </c>
      <c r="L67" s="20"/>
    </row>
    <row r="68" spans="2:12" ht="25.5" customHeight="1">
      <c r="B68" s="53" t="s">
        <v>100</v>
      </c>
      <c r="C68" s="53"/>
      <c r="D68" s="17"/>
      <c r="E68" s="17"/>
      <c r="F68" s="17"/>
      <c r="G68" s="17">
        <f t="shared" si="0"/>
        <v>0</v>
      </c>
      <c r="H68" s="30"/>
      <c r="I68" s="30"/>
      <c r="J68" s="30"/>
      <c r="K68" s="17">
        <f t="shared" si="1"/>
        <v>0</v>
      </c>
      <c r="L68" s="20"/>
    </row>
    <row r="69" spans="2:12" ht="25.5" customHeight="1">
      <c r="B69" s="53" t="s">
        <v>101</v>
      </c>
      <c r="C69" s="53"/>
      <c r="D69" s="17"/>
      <c r="E69" s="17"/>
      <c r="F69" s="17"/>
      <c r="G69" s="17">
        <f t="shared" si="0"/>
        <v>0</v>
      </c>
      <c r="H69" s="30"/>
      <c r="I69" s="30"/>
      <c r="J69" s="30"/>
      <c r="K69" s="17">
        <f t="shared" si="1"/>
        <v>0</v>
      </c>
      <c r="L69" s="20"/>
    </row>
    <row r="70" spans="2:12" ht="12.75" customHeight="1">
      <c r="B70" s="53" t="s">
        <v>102</v>
      </c>
      <c r="C70" s="53"/>
      <c r="D70" s="17"/>
      <c r="E70" s="17"/>
      <c r="F70" s="17"/>
      <c r="G70" s="17">
        <f t="shared" si="0"/>
        <v>0</v>
      </c>
      <c r="H70" s="30"/>
      <c r="I70" s="30">
        <v>9697</v>
      </c>
      <c r="J70" s="30"/>
      <c r="K70" s="17">
        <f t="shared" si="1"/>
        <v>9697</v>
      </c>
      <c r="L70" s="20"/>
    </row>
    <row r="71" spans="2:12" ht="12.75" customHeight="1">
      <c r="B71" s="53" t="s">
        <v>103</v>
      </c>
      <c r="C71" s="53"/>
      <c r="D71" s="17">
        <v>165667</v>
      </c>
      <c r="E71" s="17">
        <v>24105</v>
      </c>
      <c r="F71" s="17"/>
      <c r="G71" s="17">
        <f t="shared" si="0"/>
        <v>189772</v>
      </c>
      <c r="H71" s="30">
        <v>189772</v>
      </c>
      <c r="I71" s="30"/>
      <c r="J71" s="30"/>
      <c r="K71" s="17">
        <f t="shared" si="1"/>
        <v>189772</v>
      </c>
      <c r="L71" s="20"/>
    </row>
    <row r="72" spans="2:12" ht="12.75" customHeight="1">
      <c r="B72" s="53" t="s">
        <v>104</v>
      </c>
      <c r="C72" s="53"/>
      <c r="D72" s="30"/>
      <c r="E72" s="30"/>
      <c r="F72" s="30"/>
      <c r="G72" s="17">
        <f t="shared" si="0"/>
        <v>0</v>
      </c>
      <c r="H72" s="34"/>
      <c r="I72" s="34"/>
      <c r="J72" s="34"/>
      <c r="K72" s="17">
        <f t="shared" si="1"/>
        <v>0</v>
      </c>
      <c r="L72" s="32"/>
    </row>
    <row r="73" spans="2:12" ht="14.25" customHeight="1">
      <c r="B73" s="58" t="s">
        <v>105</v>
      </c>
      <c r="C73" s="58"/>
      <c r="D73" s="35">
        <f>D62+D63+D64+D65+D66+D67+D68-D69+D70-D71-D72</f>
        <v>41906</v>
      </c>
      <c r="E73" s="21">
        <f>SUM(E62:E72)</f>
        <v>24105</v>
      </c>
      <c r="F73" s="21">
        <f>SUM(F62:F72)</f>
        <v>0</v>
      </c>
      <c r="G73" s="35">
        <f>G62+G63+G64+G65+G66+G67+G68-G69+G70-G71-G72</f>
        <v>17801</v>
      </c>
      <c r="H73" s="35">
        <f>H62+H63+H64+H65+H66+H67+H68-H69+H70-H71-H72</f>
        <v>17801</v>
      </c>
      <c r="I73" s="21">
        <f>SUM(I62:I72)</f>
        <v>9697</v>
      </c>
      <c r="J73" s="21">
        <f>SUM(J62:J72)</f>
        <v>0</v>
      </c>
      <c r="K73" s="35">
        <f>K62+K63+K64+K65+K66+K67+K68-K69+K70-K71-K72</f>
        <v>27498</v>
      </c>
      <c r="L73" s="16"/>
    </row>
    <row r="74" spans="2:12" ht="23.25" customHeight="1">
      <c r="B74" s="53" t="s">
        <v>106</v>
      </c>
      <c r="C74" s="53"/>
      <c r="D74" s="17"/>
      <c r="E74" s="17"/>
      <c r="F74" s="17"/>
      <c r="G74" s="36"/>
      <c r="H74" s="36"/>
      <c r="I74" s="36"/>
      <c r="J74" s="36"/>
      <c r="K74" s="36"/>
      <c r="L74" s="16"/>
    </row>
    <row r="75" spans="1:12" ht="19.5" customHeight="1">
      <c r="A75" s="54"/>
      <c r="B75" s="54"/>
      <c r="C75" s="37"/>
      <c r="D75" s="38"/>
      <c r="E75" s="38"/>
      <c r="F75" s="38"/>
      <c r="G75" s="39"/>
      <c r="H75" s="39"/>
      <c r="I75" s="39"/>
      <c r="J75" s="39"/>
      <c r="K75" s="39"/>
      <c r="L75" s="38"/>
    </row>
    <row r="76" spans="2:11" ht="14.25" customHeight="1">
      <c r="B76" s="55" t="s">
        <v>107</v>
      </c>
      <c r="C76" s="55"/>
      <c r="D76" s="55"/>
      <c r="E76" s="55"/>
      <c r="F76" s="55"/>
      <c r="G76" s="55"/>
      <c r="H76" s="55"/>
      <c r="I76" s="55"/>
      <c r="J76" s="55"/>
      <c r="K76" s="55"/>
    </row>
    <row r="77" spans="2:12" ht="26.25" customHeight="1">
      <c r="B77" s="49" t="s">
        <v>108</v>
      </c>
      <c r="C77" s="49"/>
      <c r="D77" s="49"/>
      <c r="E77" s="49"/>
      <c r="F77" s="49"/>
      <c r="G77" s="49"/>
      <c r="H77" s="49"/>
      <c r="I77" s="49"/>
      <c r="J77" s="49"/>
      <c r="K77" s="49"/>
      <c r="L77" s="39"/>
    </row>
    <row r="78" spans="2:12" ht="12.75">
      <c r="B78" s="40"/>
      <c r="C78" s="39"/>
      <c r="D78" s="39"/>
      <c r="E78" s="39"/>
      <c r="F78" s="39"/>
      <c r="G78" s="41"/>
      <c r="H78" s="41"/>
      <c r="I78" s="41"/>
      <c r="J78" s="41"/>
      <c r="K78" s="41"/>
      <c r="L78" s="39"/>
    </row>
    <row r="79" spans="2:12" ht="33" customHeight="1">
      <c r="B79" s="56" t="s">
        <v>109</v>
      </c>
      <c r="C79" s="56"/>
      <c r="D79" s="56"/>
      <c r="E79" s="56"/>
      <c r="F79" s="56"/>
      <c r="G79" s="56"/>
      <c r="H79" s="56"/>
      <c r="I79" s="56"/>
      <c r="J79" s="56"/>
      <c r="K79" s="56"/>
      <c r="L79" s="42"/>
    </row>
    <row r="80" spans="2:12" ht="17.25" customHeight="1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39"/>
    </row>
    <row r="81" spans="2:12" ht="12.75">
      <c r="B81" s="41"/>
      <c r="C81" s="41"/>
      <c r="D81" s="41"/>
      <c r="E81" s="41"/>
      <c r="F81" s="41"/>
      <c r="G81" s="43"/>
      <c r="H81" s="43"/>
      <c r="I81" s="43"/>
      <c r="J81" s="43"/>
      <c r="K81" s="43"/>
      <c r="L81" s="44"/>
    </row>
    <row r="82" spans="2:12" ht="12.75" customHeight="1">
      <c r="B82" s="48" t="s">
        <v>110</v>
      </c>
      <c r="C82" s="48"/>
      <c r="D82" s="48"/>
      <c r="E82" s="48"/>
      <c r="F82" s="48"/>
      <c r="G82" s="48"/>
      <c r="H82" s="48"/>
      <c r="I82" s="48"/>
      <c r="J82" s="48"/>
      <c r="K82" s="48"/>
      <c r="L82" s="44"/>
    </row>
    <row r="83" spans="2:12" ht="12.75">
      <c r="B83" s="49" t="s">
        <v>112</v>
      </c>
      <c r="C83" s="49"/>
      <c r="D83" s="49"/>
      <c r="E83" s="49"/>
      <c r="F83" s="49"/>
      <c r="G83" s="49"/>
      <c r="H83" s="49"/>
      <c r="I83" s="49"/>
      <c r="J83" s="49"/>
      <c r="K83" s="49"/>
      <c r="L83" s="39"/>
    </row>
    <row r="84" spans="2:12" ht="12.75">
      <c r="B84" s="43"/>
      <c r="C84" s="43"/>
      <c r="D84" s="43"/>
      <c r="E84" s="43"/>
      <c r="F84" s="43"/>
      <c r="G84" s="44"/>
      <c r="H84" s="44"/>
      <c r="I84" s="44"/>
      <c r="J84" s="44"/>
      <c r="K84" s="44"/>
      <c r="L84" s="45"/>
    </row>
    <row r="85" spans="2:12" ht="15"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45"/>
    </row>
    <row r="86" spans="2:12" ht="12.75">
      <c r="B86" s="44"/>
      <c r="C86" s="44"/>
      <c r="D86" s="44"/>
      <c r="E86" s="44"/>
      <c r="F86" s="44"/>
      <c r="G86" s="4"/>
      <c r="L86" s="45"/>
    </row>
    <row r="87" spans="2:12" ht="12.75">
      <c r="B87" s="44"/>
      <c r="C87" s="44"/>
      <c r="D87" s="44"/>
      <c r="E87" s="44"/>
      <c r="F87" s="44"/>
      <c r="G87" s="4"/>
      <c r="H87" s="51" t="s">
        <v>111</v>
      </c>
      <c r="I87" s="51"/>
      <c r="J87" s="51"/>
      <c r="K87" s="51"/>
      <c r="L87" s="45"/>
    </row>
    <row r="88" spans="2:12" ht="27" customHeight="1">
      <c r="B88" s="45"/>
      <c r="C88" s="45"/>
      <c r="D88" s="45"/>
      <c r="E88" s="45"/>
      <c r="F88" s="45"/>
      <c r="G88" s="4"/>
      <c r="L88" s="45"/>
    </row>
    <row r="89" spans="2:12" ht="27" customHeight="1">
      <c r="B89" s="4"/>
      <c r="C89" s="4"/>
      <c r="D89" s="4"/>
      <c r="E89" s="4"/>
      <c r="F89" s="46"/>
      <c r="G89" s="47"/>
      <c r="H89" s="52"/>
      <c r="I89" s="52"/>
      <c r="J89" s="52"/>
      <c r="K89" s="52"/>
      <c r="L89" s="45"/>
    </row>
    <row r="90" spans="2:12" ht="12.75">
      <c r="B90" s="4"/>
      <c r="C90" s="4"/>
      <c r="D90" s="4"/>
      <c r="E90" s="4"/>
      <c r="F90" s="46"/>
      <c r="G90" s="47"/>
      <c r="H90" s="47"/>
      <c r="I90" s="47"/>
      <c r="J90" s="47"/>
      <c r="K90" s="47"/>
      <c r="L90" s="45"/>
    </row>
    <row r="91" spans="2:12" ht="15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45"/>
    </row>
  </sheetData>
  <sheetProtection/>
  <mergeCells count="134"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0:K10"/>
    <mergeCell ref="B11:D11"/>
    <mergeCell ref="G11:I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9"/>
    <mergeCell ref="E16:E19"/>
    <mergeCell ref="F16:F19"/>
    <mergeCell ref="G16:I16"/>
    <mergeCell ref="G17:I17"/>
    <mergeCell ref="G18:I18"/>
    <mergeCell ref="G19:I19"/>
    <mergeCell ref="B20:D20"/>
    <mergeCell ref="G20:I20"/>
    <mergeCell ref="B21:D21"/>
    <mergeCell ref="G21:I21"/>
    <mergeCell ref="B22:D22"/>
    <mergeCell ref="G22:I23"/>
    <mergeCell ref="J22:J23"/>
    <mergeCell ref="K22:K23"/>
    <mergeCell ref="B23:D23"/>
    <mergeCell ref="B24:D24"/>
    <mergeCell ref="G24:I24"/>
    <mergeCell ref="B25:D25"/>
    <mergeCell ref="G25:I25"/>
    <mergeCell ref="B26:D26"/>
    <mergeCell ref="G26:I26"/>
    <mergeCell ref="B27:D27"/>
    <mergeCell ref="G27:I27"/>
    <mergeCell ref="B28:D28"/>
    <mergeCell ref="G28:I28"/>
    <mergeCell ref="B29:D29"/>
    <mergeCell ref="G29:I29"/>
    <mergeCell ref="B32:F32"/>
    <mergeCell ref="G32:K32"/>
    <mergeCell ref="B33:D34"/>
    <mergeCell ref="E33:E34"/>
    <mergeCell ref="F33:F34"/>
    <mergeCell ref="G33:I35"/>
    <mergeCell ref="J33:J35"/>
    <mergeCell ref="K33:K35"/>
    <mergeCell ref="B35:D35"/>
    <mergeCell ref="B36:D36"/>
    <mergeCell ref="G36:I36"/>
    <mergeCell ref="B37:D37"/>
    <mergeCell ref="G37:I37"/>
    <mergeCell ref="B38:D38"/>
    <mergeCell ref="G38:I38"/>
    <mergeCell ref="B39:D39"/>
    <mergeCell ref="G39:I40"/>
    <mergeCell ref="J39:J40"/>
    <mergeCell ref="K39:K40"/>
    <mergeCell ref="B40:D40"/>
    <mergeCell ref="B41:D41"/>
    <mergeCell ref="G41:I41"/>
    <mergeCell ref="B42:D42"/>
    <mergeCell ref="G42:I42"/>
    <mergeCell ref="B43:D43"/>
    <mergeCell ref="G43:I43"/>
    <mergeCell ref="B44:D44"/>
    <mergeCell ref="G44:I45"/>
    <mergeCell ref="J44:J45"/>
    <mergeCell ref="K44:K45"/>
    <mergeCell ref="B45:D45"/>
    <mergeCell ref="B46:D46"/>
    <mergeCell ref="G46:I46"/>
    <mergeCell ref="B47:D48"/>
    <mergeCell ref="E47:E48"/>
    <mergeCell ref="F47:F48"/>
    <mergeCell ref="G47:I47"/>
    <mergeCell ref="G48:I48"/>
    <mergeCell ref="B49:D49"/>
    <mergeCell ref="G49:I49"/>
    <mergeCell ref="B50:D50"/>
    <mergeCell ref="G50:I50"/>
    <mergeCell ref="B51:D51"/>
    <mergeCell ref="G51:I51"/>
    <mergeCell ref="B52:D52"/>
    <mergeCell ref="G52:I52"/>
    <mergeCell ref="B53:D53"/>
    <mergeCell ref="G53:I53"/>
    <mergeCell ref="B54:D54"/>
    <mergeCell ref="G54:I54"/>
    <mergeCell ref="B55:D55"/>
    <mergeCell ref="G55:I55"/>
    <mergeCell ref="B56:D56"/>
    <mergeCell ref="G56:I56"/>
    <mergeCell ref="B59:K59"/>
    <mergeCell ref="B60:C61"/>
    <mergeCell ref="D60:G60"/>
    <mergeCell ref="H60:K60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A75:B75"/>
    <mergeCell ref="B76:K76"/>
    <mergeCell ref="B77:K77"/>
    <mergeCell ref="B79:K79"/>
    <mergeCell ref="B80:K80"/>
    <mergeCell ref="B82:K82"/>
    <mergeCell ref="B83:K83"/>
    <mergeCell ref="B85:K85"/>
    <mergeCell ref="H87:K87"/>
    <mergeCell ref="H89:K89"/>
    <mergeCell ref="B91:K91"/>
  </mergeCells>
  <printOptions/>
  <pageMargins left="0.44027777777777777" right="0.4097222222222222" top="0.4097222222222222" bottom="0.4" header="0.5118055555555555" footer="0.5118055555555555"/>
  <pageSetup horizontalDpi="300" verticalDpi="3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Saska</dc:creator>
  <cp:keywords/>
  <dc:description/>
  <cp:lastModifiedBy>marijab</cp:lastModifiedBy>
  <dcterms:created xsi:type="dcterms:W3CDTF">2011-07-13T08:47:49Z</dcterms:created>
  <dcterms:modified xsi:type="dcterms:W3CDTF">2011-07-20T08:42:55Z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