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<sst xmlns="http://schemas.openxmlformats.org/spreadsheetml/2006/main" count="115" uniqueCount="109">
  <si>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</si>
  <si>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</si>
  <si>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</si>
  <si>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</si>
  <si>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</si>
  <si>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</si>
  <si>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</si>
  <si>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</si>
  <si>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</si>
  <si>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</si>
  <si>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</si>
  <si>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</si>
  <si>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</si>
  <si>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</si>
  <si>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</si>
  <si>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</si>
  <si>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</si>
  <si>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</si>
  <si>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</si>
  <si>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</si>
  <si>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</si>
  <si>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</si>
  <si>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</si>
  <si>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</si>
  <si>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</si>
  <si>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</si>
  <si>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</si>
  <si>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</si>
  <si>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</si>
  <si>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</si>
  <si>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</si>
  <si>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</si>
  <si>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</si>
  <si>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</si>
  <si>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</si>
  <si>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</si>
  <si>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</si>
  <si>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</si>
  <si>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</si>
  <si>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</si>
  <si>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</si>
  <si>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</si>
  <si>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</si>
  <si>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</si>
  <si>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</si>
  <si>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</si>
  <si>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</si>
  <si>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</si>
  <si>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</si>
  <si>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</si>
  <si>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</si>
  <si>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</si>
  <si>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</si>
  <si>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</si>
  <si>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</si>
  <si>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</si>
  <si>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</si>
  <si>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</si>
  <si>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</si>
  <si>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</si>
  <si>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</si>
  <si>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</si>
  <si>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</si>
  <si>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</si>
  <si>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</si>
  <si>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</si>
  <si>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</si>
  <si>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</si>
  <si>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</si>
  <si>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</si>
  <si>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</si>
  <si>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</si>
  <si>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</si>
  <si>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</si>
  <si>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</si>
  <si>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</si>
  <si>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</si>
  <si>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</si>
  <si>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</si>
  <si>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</si>
  <si>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</si>
  <si>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</si>
  <si>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</si>
  <si>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</si>
  <si>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</si>
  <si>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</si>
  <si>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</si>
  <si>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</si>
  <si>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</si>
  <si>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</si>
  <si>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</si>
  <si>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</si>
  <si>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</si>
  <si>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</si>
  <si>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</si>
  <si>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</si>
  <si>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</si>
  <si>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</si>
  <si>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</si>
  <si>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</si>
  <si>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Индустрија прецизне механике АД</t>
  </si>
  <si>
    <t>Београд, ул. Војислава Илића бр.141</t>
  </si>
  <si>
    <t>07011245</t>
  </si>
  <si>
    <t>ИЗВОД ИЗ ФИНАНСИЈСКИХ ИЗВЕШТАЈА ЗА 2010. ГОДИНУ</t>
  </si>
  <si>
    <t>ИНДУСТРИЈА ПРЕЦИЗНЕ МЕХАНИКЕ АД</t>
  </si>
  <si>
    <t>Увид се може извршити сваког радног дана од 10 - 12 h у  седишту друштва.</t>
  </si>
  <si>
    <r>
      <t>III ЗАКЉУЧНО МИШЉЕЊЕ РЕВИЗОРА "</t>
    </r>
    <r>
      <rPr>
        <u val="single"/>
        <sz val="10"/>
        <rFont val="Arial"/>
        <family val="2"/>
      </rPr>
      <t>КОНСУЛТАНТ РЕВИЗИЈА" ДОО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По нашем мишљењу, oсим за eфекте питања наведених у налазу, финансијски извештаји
приказују истинито и објективно, по свим материјално значајним аспектима, финансијски положај Предузећа
"ИНДУСТРИЈА ПРЕЦИЗНЕ МЕХАНИКЕ" AД, Београд на дан 31.12.2010. године, kao
и резултате његовог пословања, токове готовине и промене на капиталу за годину која се завршава на тај
дан у складу са рачуноводственим прописима Републике Србије.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</si>
  <si>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>( Драган Миливојевић )</t>
  </si>
  <si>
    <t>Дописом  број 1134/02-0807 од 08.07.2011 године, Агенција за приватизацију потврђује да је ИТМ ИНДУСТРОКОМЕРЦ ДОО, Омладинских бригада 86, 11070 Нови Београд употпуности извршио инвестициону обавезу у складу са одредбама Уговора о продаји друштвеног капитала предузећа "ИНДУСТРИЈА ПРЕЦИЗНЕ МЕХАНИКЕ" AД, Војислава Илића 141, 11050 Београд, методом јавне аукције, закљученог 19.12.2007. године као и припадајућим анексима.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</si>
</sst>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7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7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106" t="s">
        <v>103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2.75">
      <c r="B3" s="107" t="s">
        <v>104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8" t="s">
        <v>0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2:11" ht="12.75">
      <c r="B6" s="101" t="s">
        <v>99</v>
      </c>
      <c r="C6" s="101"/>
      <c r="D6" s="109" t="s">
        <v>100</v>
      </c>
      <c r="E6" s="109"/>
      <c r="F6" s="109"/>
      <c r="G6" s="109"/>
      <c r="H6" s="101" t="s">
        <v>1</v>
      </c>
      <c r="I6" s="101"/>
      <c r="J6" s="110" t="s">
        <v>102</v>
      </c>
      <c r="K6" s="110"/>
    </row>
    <row r="7" spans="2:11" ht="12.75">
      <c r="B7" s="101" t="s">
        <v>2</v>
      </c>
      <c r="C7" s="101"/>
      <c r="D7" s="102" t="s">
        <v>101</v>
      </c>
      <c r="E7" s="103"/>
      <c r="F7" s="103"/>
      <c r="G7" s="104"/>
      <c r="H7" s="101" t="s">
        <v>3</v>
      </c>
      <c r="I7" s="101"/>
      <c r="J7" s="102">
        <v>100001677</v>
      </c>
      <c r="K7" s="10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9" t="s">
        <v>4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6" t="s">
        <v>5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100" t="s">
        <v>6</v>
      </c>
      <c r="C12" s="100"/>
      <c r="D12" s="100"/>
      <c r="E12" s="7">
        <v>2009</v>
      </c>
      <c r="F12" s="7">
        <v>2010</v>
      </c>
      <c r="G12" s="100" t="s">
        <v>7</v>
      </c>
      <c r="H12" s="100"/>
      <c r="I12" s="100"/>
      <c r="J12" s="7">
        <v>2009</v>
      </c>
      <c r="K12" s="7">
        <v>2010</v>
      </c>
    </row>
    <row r="13" spans="2:11" ht="12.75">
      <c r="B13" s="62" t="s">
        <v>8</v>
      </c>
      <c r="C13" s="62"/>
      <c r="D13" s="62"/>
      <c r="E13" s="34">
        <v>323907</v>
      </c>
      <c r="F13" s="34">
        <v>557980</v>
      </c>
      <c r="G13" s="62" t="s">
        <v>9</v>
      </c>
      <c r="H13" s="62"/>
      <c r="I13" s="62"/>
      <c r="J13" s="33">
        <v>566648</v>
      </c>
      <c r="K13" s="33">
        <v>572776</v>
      </c>
    </row>
    <row r="14" spans="2:11" ht="12.75">
      <c r="B14" s="90" t="s">
        <v>10</v>
      </c>
      <c r="C14" s="62"/>
      <c r="D14" s="62"/>
      <c r="E14" s="34"/>
      <c r="F14" s="34"/>
      <c r="G14" s="98" t="s">
        <v>74</v>
      </c>
      <c r="H14" s="95"/>
      <c r="I14" s="96"/>
      <c r="J14" s="33">
        <v>641297</v>
      </c>
      <c r="K14" s="33">
        <v>641297</v>
      </c>
    </row>
    <row r="15" spans="2:11" ht="12.75">
      <c r="B15" s="97" t="s">
        <v>11</v>
      </c>
      <c r="C15" s="97"/>
      <c r="D15" s="97"/>
      <c r="E15" s="34"/>
      <c r="F15" s="34"/>
      <c r="G15" s="71" t="s">
        <v>12</v>
      </c>
      <c r="H15" s="71"/>
      <c r="I15" s="71"/>
      <c r="J15" s="33"/>
      <c r="K15" s="33"/>
    </row>
    <row r="16" spans="2:11" ht="12.75">
      <c r="B16" s="71" t="s">
        <v>13</v>
      </c>
      <c r="C16" s="71"/>
      <c r="D16" s="71"/>
      <c r="E16" s="34"/>
      <c r="F16" s="34"/>
      <c r="G16" s="71" t="s">
        <v>14</v>
      </c>
      <c r="H16" s="71"/>
      <c r="I16" s="71"/>
      <c r="J16" s="33"/>
      <c r="K16" s="33"/>
    </row>
    <row r="17" spans="2:11" ht="12.75">
      <c r="B17" s="67" t="s">
        <v>58</v>
      </c>
      <c r="C17" s="71"/>
      <c r="D17" s="71"/>
      <c r="E17" s="94">
        <v>306630</v>
      </c>
      <c r="F17" s="94">
        <v>533250</v>
      </c>
      <c r="G17" s="71" t="s">
        <v>15</v>
      </c>
      <c r="H17" s="71"/>
      <c r="I17" s="71"/>
      <c r="J17" s="33"/>
      <c r="K17" s="33"/>
    </row>
    <row r="18" spans="2:11" ht="24" customHeight="1">
      <c r="B18" s="67"/>
      <c r="C18" s="71"/>
      <c r="D18" s="71"/>
      <c r="E18" s="94"/>
      <c r="F18" s="94"/>
      <c r="G18" s="74" t="s">
        <v>91</v>
      </c>
      <c r="H18" s="95"/>
      <c r="I18" s="96"/>
      <c r="J18" s="33"/>
      <c r="K18" s="33"/>
    </row>
    <row r="19" spans="2:11" ht="22.5" customHeight="1">
      <c r="B19" s="67"/>
      <c r="C19" s="71"/>
      <c r="D19" s="71"/>
      <c r="E19" s="94"/>
      <c r="F19" s="94"/>
      <c r="G19" s="74" t="s">
        <v>95</v>
      </c>
      <c r="H19" s="95"/>
      <c r="I19" s="96"/>
      <c r="J19" s="33"/>
      <c r="K19" s="33"/>
    </row>
    <row r="20" spans="2:11" ht="12.75">
      <c r="B20" s="71"/>
      <c r="C20" s="71"/>
      <c r="D20" s="71"/>
      <c r="E20" s="94"/>
      <c r="F20" s="94"/>
      <c r="G20" s="71" t="s">
        <v>92</v>
      </c>
      <c r="H20" s="71"/>
      <c r="I20" s="71"/>
      <c r="J20" s="33">
        <v>886</v>
      </c>
      <c r="K20" s="33">
        <v>1687</v>
      </c>
    </row>
    <row r="21" spans="2:11" ht="12.75">
      <c r="B21" s="90" t="s">
        <v>16</v>
      </c>
      <c r="C21" s="90"/>
      <c r="D21" s="90"/>
      <c r="E21" s="34">
        <v>17277</v>
      </c>
      <c r="F21" s="34">
        <v>24730</v>
      </c>
      <c r="G21" s="71" t="s">
        <v>93</v>
      </c>
      <c r="H21" s="71"/>
      <c r="I21" s="71"/>
      <c r="J21" s="33">
        <v>75535</v>
      </c>
      <c r="K21" s="33">
        <v>70208</v>
      </c>
    </row>
    <row r="22" spans="2:11" ht="12.75">
      <c r="B22" s="62" t="s">
        <v>19</v>
      </c>
      <c r="C22" s="62"/>
      <c r="D22" s="62"/>
      <c r="E22" s="34">
        <v>811656</v>
      </c>
      <c r="F22" s="34">
        <v>867213</v>
      </c>
      <c r="G22" s="71" t="s">
        <v>94</v>
      </c>
      <c r="H22" s="71"/>
      <c r="I22" s="71"/>
      <c r="J22" s="33"/>
      <c r="K22" s="33"/>
    </row>
    <row r="23" spans="2:11" ht="12.75" customHeight="1">
      <c r="B23" s="71" t="s">
        <v>21</v>
      </c>
      <c r="C23" s="71"/>
      <c r="D23" s="71"/>
      <c r="E23" s="34">
        <v>711695</v>
      </c>
      <c r="F23" s="34">
        <v>804980</v>
      </c>
      <c r="G23" s="70" t="s">
        <v>17</v>
      </c>
      <c r="H23" s="91"/>
      <c r="I23" s="91"/>
      <c r="J23" s="73">
        <v>568649</v>
      </c>
      <c r="K23" s="73">
        <v>852151</v>
      </c>
    </row>
    <row r="24" spans="2:11" ht="46.5" customHeight="1">
      <c r="B24" s="92" t="s">
        <v>59</v>
      </c>
      <c r="C24" s="93"/>
      <c r="D24" s="93"/>
      <c r="E24" s="34"/>
      <c r="F24" s="34"/>
      <c r="G24" s="91"/>
      <c r="H24" s="91"/>
      <c r="I24" s="91"/>
      <c r="J24" s="73"/>
      <c r="K24" s="73"/>
    </row>
    <row r="25" spans="2:11" ht="12.75">
      <c r="B25" s="71" t="s">
        <v>60</v>
      </c>
      <c r="C25" s="71"/>
      <c r="D25" s="71"/>
      <c r="E25" s="34">
        <v>99961</v>
      </c>
      <c r="F25" s="34">
        <v>62233</v>
      </c>
      <c r="G25" s="90" t="s">
        <v>18</v>
      </c>
      <c r="H25" s="90"/>
      <c r="I25" s="90"/>
      <c r="J25" s="33"/>
      <c r="K25" s="33"/>
    </row>
    <row r="26" spans="2:11" ht="12.75">
      <c r="B26" s="90" t="s">
        <v>23</v>
      </c>
      <c r="C26" s="90"/>
      <c r="D26" s="90"/>
      <c r="E26" s="34"/>
      <c r="F26" s="34"/>
      <c r="G26" s="90" t="s">
        <v>20</v>
      </c>
      <c r="H26" s="90"/>
      <c r="I26" s="90"/>
      <c r="J26" s="33">
        <v>342244</v>
      </c>
      <c r="K26" s="33">
        <v>478759</v>
      </c>
    </row>
    <row r="27" spans="2:11" ht="12.75">
      <c r="B27" s="62" t="s">
        <v>24</v>
      </c>
      <c r="C27" s="62"/>
      <c r="D27" s="62"/>
      <c r="E27" s="34">
        <v>1135563</v>
      </c>
      <c r="F27" s="34">
        <v>1425193</v>
      </c>
      <c r="G27" s="71" t="s">
        <v>22</v>
      </c>
      <c r="H27" s="71"/>
      <c r="I27" s="71"/>
      <c r="J27" s="33">
        <v>226405</v>
      </c>
      <c r="K27" s="33">
        <v>373392</v>
      </c>
    </row>
    <row r="28" spans="2:11" ht="12.75">
      <c r="B28" s="62" t="s">
        <v>61</v>
      </c>
      <c r="C28" s="62"/>
      <c r="D28" s="62"/>
      <c r="E28" s="34"/>
      <c r="F28" s="34"/>
      <c r="G28" s="71" t="s">
        <v>25</v>
      </c>
      <c r="H28" s="71"/>
      <c r="I28" s="71"/>
      <c r="J28" s="33">
        <v>266</v>
      </c>
      <c r="K28" s="33">
        <v>266</v>
      </c>
    </row>
    <row r="29" spans="2:11" ht="12.75">
      <c r="B29" s="63" t="s">
        <v>27</v>
      </c>
      <c r="C29" s="63"/>
      <c r="D29" s="63"/>
      <c r="E29" s="34">
        <v>1135563</v>
      </c>
      <c r="F29" s="34">
        <v>1425193</v>
      </c>
      <c r="G29" s="72" t="s">
        <v>26</v>
      </c>
      <c r="H29" s="72"/>
      <c r="I29" s="72"/>
      <c r="J29" s="88">
        <v>1135563</v>
      </c>
      <c r="K29" s="88">
        <v>1425193</v>
      </c>
    </row>
    <row r="30" spans="2:11" ht="12.75">
      <c r="B30" s="63" t="s">
        <v>28</v>
      </c>
      <c r="C30" s="63"/>
      <c r="D30" s="63"/>
      <c r="E30" s="34">
        <v>1933</v>
      </c>
      <c r="F30" s="34">
        <v>889</v>
      </c>
      <c r="G30" s="72"/>
      <c r="H30" s="72"/>
      <c r="I30" s="72"/>
      <c r="J30" s="89"/>
      <c r="K30" s="89"/>
    </row>
    <row r="31" spans="7:11" ht="12.75">
      <c r="G31" s="79" t="s">
        <v>29</v>
      </c>
      <c r="H31" s="80"/>
      <c r="I31" s="80"/>
      <c r="J31" s="33">
        <v>1933</v>
      </c>
      <c r="K31" s="33">
        <v>889</v>
      </c>
    </row>
    <row r="33" spans="2:11" ht="12.75">
      <c r="B33" s="81" t="s">
        <v>62</v>
      </c>
      <c r="C33" s="82"/>
      <c r="D33" s="82"/>
      <c r="E33" s="82"/>
      <c r="F33" s="82"/>
      <c r="G33" s="82" t="s">
        <v>30</v>
      </c>
      <c r="H33" s="82"/>
      <c r="I33" s="82"/>
      <c r="J33" s="82"/>
      <c r="K33" s="82"/>
    </row>
    <row r="34" spans="2:11" ht="12.75">
      <c r="B34" s="83"/>
      <c r="C34" s="83"/>
      <c r="D34" s="83"/>
      <c r="E34" s="83"/>
      <c r="F34" s="83"/>
      <c r="G34" s="82"/>
      <c r="H34" s="82"/>
      <c r="I34" s="82"/>
      <c r="J34" s="82"/>
      <c r="K34" s="82"/>
    </row>
    <row r="35" spans="2:11" ht="12.75" customHeight="1">
      <c r="B35" s="84" t="s">
        <v>57</v>
      </c>
      <c r="C35" s="84"/>
      <c r="D35" s="84"/>
      <c r="E35" s="85">
        <v>2009</v>
      </c>
      <c r="F35" s="85">
        <v>2010</v>
      </c>
      <c r="G35" s="64" t="s">
        <v>31</v>
      </c>
      <c r="H35" s="62"/>
      <c r="I35" s="62"/>
      <c r="J35" s="85">
        <v>2009</v>
      </c>
      <c r="K35" s="85">
        <v>2010</v>
      </c>
    </row>
    <row r="36" spans="2:11" ht="12.75">
      <c r="B36" s="84"/>
      <c r="C36" s="84"/>
      <c r="D36" s="84"/>
      <c r="E36" s="86"/>
      <c r="F36" s="86"/>
      <c r="G36" s="62"/>
      <c r="H36" s="62"/>
      <c r="I36" s="62"/>
      <c r="J36" s="87"/>
      <c r="K36" s="87"/>
    </row>
    <row r="37" spans="2:11" ht="12.75">
      <c r="B37" s="84"/>
      <c r="C37" s="84"/>
      <c r="D37" s="84"/>
      <c r="E37" s="87"/>
      <c r="F37" s="87"/>
      <c r="G37" s="71" t="s">
        <v>32</v>
      </c>
      <c r="H37" s="71"/>
      <c r="I37" s="71"/>
      <c r="J37" s="33">
        <v>643687</v>
      </c>
      <c r="K37" s="33">
        <v>613055</v>
      </c>
    </row>
    <row r="38" spans="2:11" ht="12.75">
      <c r="B38" s="71" t="s">
        <v>33</v>
      </c>
      <c r="C38" s="71"/>
      <c r="D38" s="71"/>
      <c r="E38" s="36">
        <v>650323</v>
      </c>
      <c r="F38" s="36">
        <v>603285</v>
      </c>
      <c r="G38" s="71" t="s">
        <v>36</v>
      </c>
      <c r="H38" s="71"/>
      <c r="I38" s="71"/>
      <c r="J38" s="33">
        <v>601572</v>
      </c>
      <c r="K38" s="33">
        <v>584929</v>
      </c>
    </row>
    <row r="39" spans="2:11" ht="12.75">
      <c r="B39" s="71" t="s">
        <v>34</v>
      </c>
      <c r="C39" s="71"/>
      <c r="D39" s="71"/>
      <c r="E39" s="36">
        <v>641380</v>
      </c>
      <c r="F39" s="36">
        <v>714343</v>
      </c>
      <c r="G39" s="71" t="s">
        <v>63</v>
      </c>
      <c r="H39" s="71"/>
      <c r="I39" s="71"/>
      <c r="J39" s="33">
        <f>SUM(J37-J38)</f>
        <v>42115</v>
      </c>
      <c r="K39" s="33">
        <f>SUM(K37-K38)</f>
        <v>28126</v>
      </c>
    </row>
    <row r="40" spans="2:11" ht="12.75">
      <c r="B40" s="78" t="s">
        <v>35</v>
      </c>
      <c r="C40" s="78"/>
      <c r="D40" s="78"/>
      <c r="E40" s="36">
        <v>8943</v>
      </c>
      <c r="F40" s="36">
        <f>SUM(F38-F39)</f>
        <v>-111058</v>
      </c>
      <c r="G40" s="71" t="s">
        <v>40</v>
      </c>
      <c r="H40" s="71"/>
      <c r="I40" s="71"/>
      <c r="J40" s="33">
        <v>3733</v>
      </c>
      <c r="K40" s="33">
        <v>8469</v>
      </c>
    </row>
    <row r="41" spans="2:11" ht="12.75">
      <c r="B41" s="64" t="s">
        <v>64</v>
      </c>
      <c r="C41" s="64"/>
      <c r="D41" s="64"/>
      <c r="E41" s="41"/>
      <c r="F41" s="41"/>
      <c r="G41" s="71" t="s">
        <v>42</v>
      </c>
      <c r="H41" s="71"/>
      <c r="I41" s="71"/>
      <c r="J41" s="33">
        <v>63910</v>
      </c>
      <c r="K41" s="33">
        <v>41214</v>
      </c>
    </row>
    <row r="42" spans="2:11" ht="12.75" customHeight="1">
      <c r="B42" s="64"/>
      <c r="C42" s="64"/>
      <c r="D42" s="64"/>
      <c r="E42" s="41"/>
      <c r="F42" s="41"/>
      <c r="G42" s="77" t="s">
        <v>43</v>
      </c>
      <c r="H42" s="77"/>
      <c r="I42" s="77"/>
      <c r="J42" s="33">
        <v>41182</v>
      </c>
      <c r="K42" s="33">
        <v>27676</v>
      </c>
    </row>
    <row r="43" spans="2:11" ht="12.75">
      <c r="B43" s="67" t="s">
        <v>37</v>
      </c>
      <c r="C43" s="67"/>
      <c r="D43" s="67"/>
      <c r="E43" s="36">
        <v>4121</v>
      </c>
      <c r="F43" s="36">
        <v>4681</v>
      </c>
      <c r="G43" s="77" t="s">
        <v>45</v>
      </c>
      <c r="H43" s="64"/>
      <c r="I43" s="64"/>
      <c r="J43" s="33">
        <v>21718</v>
      </c>
      <c r="K43" s="33">
        <v>21308</v>
      </c>
    </row>
    <row r="44" spans="2:11" ht="24.75" customHeight="1">
      <c r="B44" s="67" t="s">
        <v>38</v>
      </c>
      <c r="C44" s="67"/>
      <c r="D44" s="67"/>
      <c r="E44" s="36">
        <v>22995</v>
      </c>
      <c r="F44" s="36">
        <v>423284</v>
      </c>
      <c r="G44" s="67" t="s">
        <v>71</v>
      </c>
      <c r="H44" s="71"/>
      <c r="I44" s="71"/>
      <c r="J44" s="33">
        <f>SUM(J39+J40+J42-J41-J43)</f>
        <v>1402</v>
      </c>
      <c r="K44" s="33">
        <f>SUM(K39+K40+K42-K41-K43)</f>
        <v>1749</v>
      </c>
    </row>
    <row r="45" spans="2:11" ht="26.25" customHeight="1">
      <c r="B45" s="71" t="s">
        <v>35</v>
      </c>
      <c r="C45" s="71"/>
      <c r="D45" s="71"/>
      <c r="E45" s="36">
        <f>SUM(E43-E44)</f>
        <v>-18874</v>
      </c>
      <c r="F45" s="36">
        <f>SUM(F43-F44)</f>
        <v>-418603</v>
      </c>
      <c r="G45" s="74" t="s">
        <v>65</v>
      </c>
      <c r="H45" s="75"/>
      <c r="I45" s="76"/>
      <c r="J45" s="35"/>
      <c r="K45" s="35"/>
    </row>
    <row r="46" spans="2:11" ht="12.75" customHeight="1">
      <c r="B46" s="64" t="s">
        <v>66</v>
      </c>
      <c r="C46" s="64"/>
      <c r="D46" s="64"/>
      <c r="E46" s="41"/>
      <c r="F46" s="41"/>
      <c r="G46" s="64" t="s">
        <v>49</v>
      </c>
      <c r="H46" s="64"/>
      <c r="I46" s="64"/>
      <c r="J46" s="73">
        <v>1402</v>
      </c>
      <c r="K46" s="73">
        <f>SUM(K44)</f>
        <v>1749</v>
      </c>
    </row>
    <row r="47" spans="2:11" ht="11.25" customHeight="1">
      <c r="B47" s="64"/>
      <c r="C47" s="64"/>
      <c r="D47" s="64"/>
      <c r="E47" s="41"/>
      <c r="F47" s="41"/>
      <c r="G47" s="64"/>
      <c r="H47" s="64"/>
      <c r="I47" s="64"/>
      <c r="J47" s="73"/>
      <c r="K47" s="73"/>
    </row>
    <row r="48" spans="2:11" ht="21.75" customHeight="1">
      <c r="B48" s="67" t="s">
        <v>39</v>
      </c>
      <c r="C48" s="67"/>
      <c r="D48" s="67"/>
      <c r="E48" s="36">
        <v>757792</v>
      </c>
      <c r="F48" s="36">
        <v>500887</v>
      </c>
      <c r="G48" s="63" t="s">
        <v>51</v>
      </c>
      <c r="H48" s="63"/>
      <c r="I48" s="63"/>
      <c r="J48" s="33">
        <v>516</v>
      </c>
      <c r="K48" s="33">
        <v>62</v>
      </c>
    </row>
    <row r="49" spans="2:11" ht="24" customHeight="1">
      <c r="B49" s="67" t="s">
        <v>41</v>
      </c>
      <c r="C49" s="67"/>
      <c r="D49" s="67"/>
      <c r="E49" s="36">
        <v>700718</v>
      </c>
      <c r="F49" s="36">
        <v>11485</v>
      </c>
      <c r="G49" s="68" t="s">
        <v>67</v>
      </c>
      <c r="H49" s="69"/>
      <c r="I49" s="69"/>
      <c r="J49" s="33"/>
      <c r="K49" s="33"/>
    </row>
    <row r="50" spans="2:11" ht="16.5" customHeight="1">
      <c r="B50" s="71" t="s">
        <v>35</v>
      </c>
      <c r="C50" s="71"/>
      <c r="D50" s="71"/>
      <c r="E50" s="36">
        <f>SUM(E48-E49)</f>
        <v>57074</v>
      </c>
      <c r="F50" s="36">
        <f>SUM(F48-F49)</f>
        <v>489402</v>
      </c>
      <c r="G50" s="69" t="s">
        <v>68</v>
      </c>
      <c r="H50" s="69"/>
      <c r="I50" s="69"/>
      <c r="J50" s="33">
        <v>886</v>
      </c>
      <c r="K50" s="33">
        <f>SUM(K46-K48)</f>
        <v>1687</v>
      </c>
    </row>
    <row r="51" spans="2:11" ht="34.5" customHeight="1">
      <c r="B51" s="72" t="s">
        <v>44</v>
      </c>
      <c r="C51" s="72"/>
      <c r="D51" s="72"/>
      <c r="E51" s="36">
        <f aca="true" t="shared" si="0" ref="E51:F53">SUM(E38+E43+E48)</f>
        <v>1412236</v>
      </c>
      <c r="F51" s="36">
        <f t="shared" si="0"/>
        <v>1108853</v>
      </c>
      <c r="G51" s="68" t="s">
        <v>72</v>
      </c>
      <c r="H51" s="69"/>
      <c r="I51" s="69"/>
      <c r="J51" s="33"/>
      <c r="K51" s="33"/>
    </row>
    <row r="52" spans="2:11" ht="34.5" customHeight="1">
      <c r="B52" s="72" t="s">
        <v>46</v>
      </c>
      <c r="C52" s="72"/>
      <c r="D52" s="72"/>
      <c r="E52" s="36">
        <f t="shared" si="0"/>
        <v>1365093</v>
      </c>
      <c r="F52" s="36">
        <f t="shared" si="0"/>
        <v>1149112</v>
      </c>
      <c r="G52" s="70" t="s">
        <v>69</v>
      </c>
      <c r="H52" s="63"/>
      <c r="I52" s="63"/>
      <c r="J52" s="33"/>
      <c r="K52" s="33"/>
    </row>
    <row r="53" spans="2:11" ht="18" customHeight="1">
      <c r="B53" s="62" t="s">
        <v>47</v>
      </c>
      <c r="C53" s="62"/>
      <c r="D53" s="62"/>
      <c r="E53" s="36">
        <f t="shared" si="0"/>
        <v>47143</v>
      </c>
      <c r="F53" s="36">
        <f t="shared" si="0"/>
        <v>-40259</v>
      </c>
      <c r="G53" s="63" t="s">
        <v>70</v>
      </c>
      <c r="H53" s="63"/>
      <c r="I53" s="63"/>
      <c r="J53" s="33"/>
      <c r="K53" s="33"/>
    </row>
    <row r="54" spans="2:11" ht="15" customHeight="1">
      <c r="B54" s="64" t="s">
        <v>48</v>
      </c>
      <c r="C54" s="64"/>
      <c r="D54" s="64"/>
      <c r="E54" s="41">
        <v>7335</v>
      </c>
      <c r="F54" s="41">
        <v>45505</v>
      </c>
      <c r="G54" s="63" t="s">
        <v>53</v>
      </c>
      <c r="H54" s="63"/>
      <c r="I54" s="63"/>
      <c r="J54" s="33"/>
      <c r="K54" s="33"/>
    </row>
    <row r="55" spans="2:11" ht="23.25" customHeight="1">
      <c r="B55" s="64"/>
      <c r="C55" s="64"/>
      <c r="D55" s="64"/>
      <c r="E55" s="41"/>
      <c r="F55" s="41"/>
      <c r="G55" s="70" t="s">
        <v>54</v>
      </c>
      <c r="H55" s="63"/>
      <c r="I55" s="63"/>
      <c r="J55" s="33"/>
      <c r="K55" s="33"/>
    </row>
    <row r="56" spans="2:11" ht="20.25" customHeight="1">
      <c r="B56" s="64" t="s">
        <v>50</v>
      </c>
      <c r="C56" s="64"/>
      <c r="D56" s="64"/>
      <c r="E56" s="41">
        <v>-8973</v>
      </c>
      <c r="F56" s="41">
        <v>-3822</v>
      </c>
      <c r="G56" s="42"/>
      <c r="H56" s="43"/>
      <c r="I56" s="43"/>
      <c r="J56" s="13"/>
      <c r="K56" s="13"/>
    </row>
    <row r="57" spans="2:6" ht="22.5" customHeight="1">
      <c r="B57" s="64"/>
      <c r="C57" s="64"/>
      <c r="D57" s="64"/>
      <c r="E57" s="41"/>
      <c r="F57" s="41"/>
    </row>
    <row r="58" spans="2:6" ht="12.75">
      <c r="B58" s="64" t="s">
        <v>52</v>
      </c>
      <c r="C58" s="64"/>
      <c r="D58" s="64"/>
      <c r="E58" s="41">
        <f>SUM(E53:E57)</f>
        <v>45505</v>
      </c>
      <c r="F58" s="41">
        <f>SUM(F53:F57)</f>
        <v>1424</v>
      </c>
    </row>
    <row r="59" spans="2:6" ht="12.75">
      <c r="B59" s="64"/>
      <c r="C59" s="64"/>
      <c r="D59" s="64"/>
      <c r="E59" s="41"/>
      <c r="F59" s="41"/>
    </row>
    <row r="60" ht="14.25" customHeight="1"/>
    <row r="61" spans="1:11" ht="12.75">
      <c r="A61" s="31"/>
      <c r="B61" s="46" t="s">
        <v>55</v>
      </c>
      <c r="C61" s="46"/>
      <c r="D61" s="46"/>
      <c r="E61" s="46"/>
      <c r="F61" s="46"/>
      <c r="G61" s="46"/>
      <c r="H61" s="46"/>
      <c r="I61" s="46"/>
      <c r="J61" s="46"/>
      <c r="K61" s="46"/>
    </row>
    <row r="62" ht="7.5" customHeight="1"/>
    <row r="63" spans="2:11" ht="12" customHeight="1">
      <c r="B63" s="24"/>
      <c r="C63" s="25"/>
      <c r="D63" s="47">
        <v>2009</v>
      </c>
      <c r="E63" s="48"/>
      <c r="F63" s="48"/>
      <c r="G63" s="49"/>
      <c r="H63" s="47">
        <v>2010</v>
      </c>
      <c r="I63" s="48"/>
      <c r="J63" s="48"/>
      <c r="K63" s="49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7">
        <v>630421</v>
      </c>
      <c r="E66" s="38"/>
      <c r="F66" s="38"/>
      <c r="G66" s="38">
        <v>630421</v>
      </c>
      <c r="H66" s="38">
        <v>630421</v>
      </c>
      <c r="I66" s="38"/>
      <c r="J66" s="38"/>
      <c r="K66" s="38">
        <v>630421</v>
      </c>
    </row>
    <row r="67" spans="2:11" ht="21.75" customHeight="1">
      <c r="B67" s="19" t="s">
        <v>80</v>
      </c>
      <c r="C67" s="19"/>
      <c r="D67" s="37">
        <v>65932</v>
      </c>
      <c r="E67" s="38"/>
      <c r="F67" s="38">
        <v>55056</v>
      </c>
      <c r="G67" s="38">
        <f>SUM(D67-F67)</f>
        <v>10876</v>
      </c>
      <c r="H67" s="38">
        <v>10876</v>
      </c>
      <c r="I67" s="38"/>
      <c r="J67" s="38"/>
      <c r="K67" s="38">
        <v>10876</v>
      </c>
    </row>
    <row r="68" spans="2:11" ht="30" customHeight="1">
      <c r="B68" s="19" t="s">
        <v>81</v>
      </c>
      <c r="C68" s="19"/>
      <c r="D68" s="37"/>
      <c r="E68" s="37"/>
      <c r="F68" s="37"/>
      <c r="G68" s="37"/>
      <c r="H68" s="37"/>
      <c r="I68" s="37"/>
      <c r="J68" s="37"/>
      <c r="K68" s="37"/>
    </row>
    <row r="69" spans="2:11" ht="21.75" customHeight="1">
      <c r="B69" s="19" t="s">
        <v>82</v>
      </c>
      <c r="C69" s="19"/>
      <c r="D69" s="37"/>
      <c r="E69" s="37"/>
      <c r="F69" s="37"/>
      <c r="G69" s="37"/>
      <c r="H69" s="37"/>
      <c r="I69" s="37"/>
      <c r="J69" s="37"/>
      <c r="K69" s="37"/>
    </row>
    <row r="70" spans="2:11" ht="21.75" customHeight="1">
      <c r="B70" s="19" t="s">
        <v>83</v>
      </c>
      <c r="C70" s="19"/>
      <c r="D70" s="37"/>
      <c r="E70" s="37"/>
      <c r="F70" s="37"/>
      <c r="G70" s="37"/>
      <c r="H70" s="37"/>
      <c r="I70" s="37"/>
      <c r="J70" s="37"/>
      <c r="K70" s="37"/>
    </row>
    <row r="71" spans="2:11" ht="21.75" customHeight="1">
      <c r="B71" s="19" t="s">
        <v>84</v>
      </c>
      <c r="C71" s="19"/>
      <c r="D71" s="37"/>
      <c r="E71" s="37"/>
      <c r="F71" s="37"/>
      <c r="G71" s="37"/>
      <c r="H71" s="37"/>
      <c r="I71" s="37"/>
      <c r="J71" s="37"/>
      <c r="K71" s="37"/>
    </row>
    <row r="72" spans="2:11" ht="30" customHeight="1">
      <c r="B72" s="19" t="s">
        <v>97</v>
      </c>
      <c r="C72" s="19"/>
      <c r="D72" s="37"/>
      <c r="E72" s="37"/>
      <c r="F72" s="37"/>
      <c r="G72" s="37"/>
      <c r="H72" s="37"/>
      <c r="I72" s="37"/>
      <c r="J72" s="37"/>
      <c r="K72" s="37"/>
    </row>
    <row r="73" spans="2:11" ht="40.5" customHeight="1">
      <c r="B73" s="19" t="s">
        <v>96</v>
      </c>
      <c r="C73" s="19"/>
      <c r="D73" s="37"/>
      <c r="E73" s="37"/>
      <c r="F73" s="37"/>
      <c r="G73" s="37"/>
      <c r="H73" s="37"/>
      <c r="I73" s="37"/>
      <c r="J73" s="37"/>
      <c r="K73" s="37"/>
    </row>
    <row r="74" spans="2:11" ht="21.75" customHeight="1">
      <c r="B74" s="19" t="s">
        <v>85</v>
      </c>
      <c r="C74" s="19"/>
      <c r="D74" s="37">
        <v>1642</v>
      </c>
      <c r="E74" s="37">
        <v>886</v>
      </c>
      <c r="F74" s="37">
        <v>1642</v>
      </c>
      <c r="G74" s="37">
        <v>886</v>
      </c>
      <c r="H74" s="37">
        <v>886</v>
      </c>
      <c r="I74" s="37">
        <v>1687</v>
      </c>
      <c r="J74" s="37">
        <v>886</v>
      </c>
      <c r="K74" s="37">
        <v>1687</v>
      </c>
    </row>
    <row r="75" spans="2:14" ht="21.75" customHeight="1">
      <c r="B75" s="19" t="s">
        <v>86</v>
      </c>
      <c r="C75" s="19"/>
      <c r="D75" s="37">
        <v>77360</v>
      </c>
      <c r="E75" s="37"/>
      <c r="F75" s="37">
        <v>1825</v>
      </c>
      <c r="G75" s="37">
        <v>75535</v>
      </c>
      <c r="H75" s="37">
        <v>71094</v>
      </c>
      <c r="I75" s="37"/>
      <c r="J75" s="37">
        <v>886</v>
      </c>
      <c r="K75" s="37">
        <v>70208</v>
      </c>
      <c r="N75" s="39"/>
    </row>
    <row r="76" spans="2:11" ht="27" customHeight="1">
      <c r="B76" s="20" t="s">
        <v>87</v>
      </c>
      <c r="C76" s="20"/>
      <c r="D76" s="37"/>
      <c r="E76" s="37"/>
      <c r="F76" s="37"/>
      <c r="G76" s="37"/>
      <c r="H76" s="37"/>
      <c r="I76" s="37"/>
      <c r="J76" s="37"/>
      <c r="K76" s="37"/>
    </row>
    <row r="77" spans="2:13" ht="21.75" customHeight="1">
      <c r="B77" s="20" t="s">
        <v>88</v>
      </c>
      <c r="C77" s="20"/>
      <c r="D77" s="37">
        <f>SUM(D66+D67+D74-D75)</f>
        <v>620635</v>
      </c>
      <c r="E77" s="37">
        <f aca="true" t="shared" si="1" ref="E77:J77">SUM(E66+E67+E74-E75)</f>
        <v>886</v>
      </c>
      <c r="F77" s="37">
        <f t="shared" si="1"/>
        <v>54873</v>
      </c>
      <c r="G77" s="37">
        <f t="shared" si="1"/>
        <v>566648</v>
      </c>
      <c r="H77" s="37">
        <f t="shared" si="1"/>
        <v>571089</v>
      </c>
      <c r="I77" s="37">
        <f t="shared" si="1"/>
        <v>1687</v>
      </c>
      <c r="J77" s="37">
        <f t="shared" si="1"/>
        <v>0</v>
      </c>
      <c r="K77" s="37">
        <f>SUM(K66+K67+K74-K75)</f>
        <v>572776</v>
      </c>
      <c r="M77" s="39"/>
    </row>
    <row r="78" spans="1:11" ht="31.5" customHeight="1">
      <c r="A78" s="30"/>
      <c r="B78" s="20" t="s">
        <v>90</v>
      </c>
      <c r="C78" s="20"/>
      <c r="D78" s="37"/>
      <c r="E78" s="37"/>
      <c r="F78" s="37"/>
      <c r="G78" s="37"/>
      <c r="H78" s="37"/>
      <c r="I78" s="37"/>
      <c r="J78" s="37"/>
      <c r="K78" s="37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0" ht="20.25" customHeight="1"/>
    <row r="81" spans="2:11" ht="108" customHeight="1">
      <c r="B81" s="65" t="s">
        <v>106</v>
      </c>
      <c r="C81" s="66"/>
      <c r="D81" s="66"/>
      <c r="E81" s="66"/>
      <c r="F81" s="66"/>
      <c r="G81" s="66"/>
      <c r="H81" s="66"/>
      <c r="I81" s="66"/>
      <c r="J81" s="66"/>
      <c r="K81" s="66"/>
    </row>
    <row r="82" spans="2:11" ht="24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41.25" customHeight="1">
      <c r="B83" s="50" t="s">
        <v>89</v>
      </c>
      <c r="C83" s="51"/>
      <c r="D83" s="51"/>
      <c r="E83" s="51"/>
      <c r="F83" s="51"/>
      <c r="G83" s="51"/>
      <c r="H83" s="51"/>
      <c r="I83" s="51"/>
      <c r="J83" s="51"/>
      <c r="K83" s="51"/>
    </row>
    <row r="84" spans="2:11" ht="12.75">
      <c r="B84" s="44" t="s">
        <v>108</v>
      </c>
      <c r="C84" s="45"/>
      <c r="D84" s="45"/>
      <c r="E84" s="45"/>
      <c r="F84" s="45"/>
      <c r="G84" s="45"/>
      <c r="H84" s="45"/>
      <c r="I84" s="45"/>
      <c r="J84" s="45"/>
      <c r="K84" s="45"/>
    </row>
    <row r="85" spans="2:11" ht="12.75"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2:11" ht="12.75"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2:11" ht="12.75"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2:11" ht="12.75"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2:11" ht="12.75"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2:11" ht="12.75"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2:11" ht="12.75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54" t="s">
        <v>73</v>
      </c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2.75" customHeight="1">
      <c r="B93" s="56" t="s">
        <v>105</v>
      </c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14.2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2.75">
      <c r="B95" s="58"/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2.7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62.2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60" t="s">
        <v>56</v>
      </c>
      <c r="I99" s="61"/>
      <c r="J99" s="61"/>
      <c r="K99" s="61"/>
    </row>
    <row r="100" spans="2:11" ht="12.75">
      <c r="B100" s="2"/>
      <c r="C100" s="2"/>
      <c r="D100" s="2"/>
      <c r="E100" s="2"/>
      <c r="F100" s="9"/>
      <c r="G100" s="2"/>
      <c r="H100" s="53" t="s">
        <v>107</v>
      </c>
      <c r="I100" s="53"/>
      <c r="J100" s="53"/>
      <c r="K100" s="53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4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65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22" ht="12.75">
      <c r="D122" s="40"/>
    </row>
  </sheetData>
  <sheetProtection/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B81:K81"/>
    <mergeCell ref="B58:D59"/>
    <mergeCell ref="E58:E59"/>
    <mergeCell ref="F58:F59"/>
    <mergeCell ref="B56:D57"/>
    <mergeCell ref="B102:K105"/>
    <mergeCell ref="H100:K100"/>
    <mergeCell ref="B92:K92"/>
    <mergeCell ref="B93:K94"/>
    <mergeCell ref="B95:K97"/>
    <mergeCell ref="H99:K99"/>
    <mergeCell ref="E56:E57"/>
    <mergeCell ref="F56:F57"/>
    <mergeCell ref="G56:I56"/>
    <mergeCell ref="B84:K90"/>
    <mergeCell ref="B61:K61"/>
    <mergeCell ref="D63:G63"/>
    <mergeCell ref="H63:K63"/>
    <mergeCell ref="B83:K8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2011-07-18T10:27:33Z</cp:lastPrinted>
  <dcterms:created xsi:type="dcterms:W3CDTF">2007-02-12T13:02:25Z</dcterms:created>
  <dcterms:modified xsi:type="dcterms:W3CDTF">2011-07-22T06:54:48Z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