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0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<sst xmlns="http://schemas.openxmlformats.org/spreadsheetml/2006/main" count="146" uniqueCount="132">
  <si>
    <t>Trzisna kapitalizacija</t>
  </si>
  <si>
    <t>Dobitak po akciji</t>
  </si>
  <si>
    <t>-domace trziste</t>
  </si>
  <si>
    <t>-inostrano trziste</t>
  </si>
  <si>
    <t>-prihodi od aktiviranja ucinaka</t>
  </si>
  <si>
    <t>Povecanje vrednosti zaliha</t>
  </si>
  <si>
    <t>-povecanje vrednosti zaliha</t>
  </si>
  <si>
    <t>Ostali poslovni prihodi</t>
  </si>
  <si>
    <t>-prihodi od zakupnina</t>
  </si>
  <si>
    <t>-ostali poslovni prihodi</t>
  </si>
  <si>
    <t>Nabavna vrednost prodate robe</t>
  </si>
  <si>
    <t>Troskovi materijala</t>
  </si>
  <si>
    <t>Troskovi amortizacije i rezervisanja</t>
  </si>
  <si>
    <t>Ostali poslovni rashodi</t>
  </si>
  <si>
    <t>Finansijski prihodi</t>
  </si>
  <si>
    <t>Finansijski rashodi</t>
  </si>
  <si>
    <t>Ostali prihodi</t>
  </si>
  <si>
    <t>Ostali rashodi</t>
  </si>
  <si>
    <t>BRUTO GUBITAK</t>
  </si>
  <si>
    <t>NETO GUBITAK</t>
  </si>
  <si>
    <t>III PODACI O POSLOVANJU DRUSTVA</t>
  </si>
  <si>
    <t>1)Izvestaj o realizaciji usvojene poslovne politike za  2010 godinu</t>
  </si>
  <si>
    <t>Poslovanje Drustva se odvijalo prema smernicama usvojene poslovne politike</t>
  </si>
  <si>
    <t>2) Analiza prihoda , rashoda i rezultata poslovanja</t>
  </si>
  <si>
    <r>
      <t>Ekonomicnost poslovanja</t>
    </r>
    <r>
      <rPr>
        <sz val="10"/>
        <rFont val="Arial"/>
        <family val="2"/>
      </rPr>
      <t>(poslovni prihodi/poslovni rashodi)</t>
    </r>
  </si>
  <si>
    <t>Prihodi od prodaje (u 000 rsd)</t>
  </si>
  <si>
    <t>Prihodi od aktiviranja ucinaka (u 000 rsd)</t>
  </si>
  <si>
    <t>UKUPNO POSLOVNI TROSKOVI ( u 000 rsd)</t>
  </si>
  <si>
    <t>UKUPNO POSLOVNI PRIHODI (u 000 rsd)</t>
  </si>
  <si>
    <t>Troskovi zarada,naknada i ostali licni rashodi</t>
  </si>
  <si>
    <t>POSLOVNI GUBITAK (u 000 rsd)</t>
  </si>
  <si>
    <r>
      <t>Neto prinos na sopstveni kapital</t>
    </r>
    <r>
      <rPr>
        <sz val="10"/>
        <rFont val="Arial"/>
        <family val="2"/>
      </rPr>
      <t xml:space="preserve"> (neto gubitak/kapital tek.godine+kapital pret.god.)/2)%</t>
    </r>
  </si>
  <si>
    <r>
      <t>Prinos na ukupan kapital</t>
    </r>
    <r>
      <rPr>
        <sz val="10"/>
        <rFont val="Arial"/>
        <family val="2"/>
      </rPr>
      <t xml:space="preserve"> (poslovni gubitak/(p.i.t.g.+p.i.p.g)/2)%</t>
    </r>
  </si>
  <si>
    <r>
      <t>Poslovni neto gubitak</t>
    </r>
    <r>
      <rPr>
        <sz val="10"/>
        <rFont val="Arial"/>
        <family val="2"/>
      </rPr>
      <t xml:space="preserve"> (neto gubitak/poslovni prihodi)%</t>
    </r>
  </si>
  <si>
    <r>
      <t>Stepen zaduzenosti</t>
    </r>
    <r>
      <rPr>
        <sz val="10"/>
        <rFont val="Arial"/>
        <family val="2"/>
      </rPr>
      <t xml:space="preserve"> (dug.rezervisanja i ob./uk.pasiva)%</t>
    </r>
  </si>
  <si>
    <r>
      <t xml:space="preserve">I stepen likvidnosti </t>
    </r>
    <r>
      <rPr>
        <sz val="10"/>
        <rFont val="Arial"/>
        <family val="2"/>
      </rPr>
      <t>(got. I got.ekv./kratkorocne obaveze)</t>
    </r>
  </si>
  <si>
    <r>
      <t xml:space="preserve">Neto obrtni kapital </t>
    </r>
    <r>
      <rPr>
        <sz val="10"/>
        <rFont val="Arial"/>
        <family val="2"/>
      </rPr>
      <t>(Obrtna imovina-kratkorocne obaveze)</t>
    </r>
  </si>
  <si>
    <r>
      <t>II stepen likvidnosti</t>
    </r>
    <r>
      <rPr>
        <sz val="10"/>
        <rFont val="Arial"/>
        <family val="2"/>
      </rPr>
      <t xml:space="preserve"> (kr.pot.pl. I got./kratkorocne obaveze)</t>
    </r>
  </si>
  <si>
    <t>3) Informacije o ostvarenjima  drustva po segmentima</t>
  </si>
  <si>
    <t xml:space="preserve">Prihodi od prodaje povezanim jedinicama </t>
  </si>
  <si>
    <t>Prihodi od prodaje eksternim kupcima</t>
  </si>
  <si>
    <t>Glavni kupci  (sa ucescem vecim od 5% u ukupnim prihodima)</t>
  </si>
  <si>
    <t>Glavni dobavljaci (sa ucescem vecim od 5% u ukupnim obavezama)</t>
  </si>
  <si>
    <t xml:space="preserve">4) Promene vece od 10% u odnosu na prethodnu godinu na imovini i obavezama i neto gubitku </t>
  </si>
  <si>
    <t xml:space="preserve">IMOVINA </t>
  </si>
  <si>
    <t>OBAVEZE</t>
  </si>
  <si>
    <t>Pozicija ukupne aktive je povecana</t>
  </si>
  <si>
    <t>Povecan je gubitak iznad visine kapitala kao posledica povecanja gubitka.</t>
  </si>
  <si>
    <t>Pozicija ukupne pasive je povecana.</t>
  </si>
  <si>
    <t>5) Neizvesnost naplate prihoda ili mogucih buducih troskova</t>
  </si>
  <si>
    <t>6) Informacije o stanju sopstvenih akcija (broj)</t>
  </si>
  <si>
    <t>7) Ulaganje u istrazivanje i razvoj osnovne delatnosti,informacione tehnologije i ljudske resurse</t>
  </si>
  <si>
    <t>8) Iznos, nacin formiranja i upotreba rezervi u poslednje dve godine</t>
  </si>
  <si>
    <t>Nije bilo znacajnijih ulaganja</t>
  </si>
  <si>
    <t>9)Bitni poslovni dogadjaji od dana bilansiranja do dana izvestaja</t>
  </si>
  <si>
    <t>Nije bilo bitnih dogadjaja</t>
  </si>
  <si>
    <t>Isplacena dividenda po redovnim akcijama u poslednje 3 godine</t>
  </si>
  <si>
    <t>Nema neizvesnosti u naplati potrazivanja</t>
  </si>
  <si>
    <t>KOPEX MIN LIV</t>
  </si>
  <si>
    <t>-prihodi od subvencija,premija I sl.</t>
  </si>
  <si>
    <r>
      <t xml:space="preserve">Rentabilnost poslovanja </t>
    </r>
    <r>
      <rPr>
        <sz val="10"/>
        <rFont val="Arial"/>
        <family val="2"/>
      </rPr>
      <t>(bruto gubitak/ukupni prihodi)%</t>
    </r>
  </si>
  <si>
    <t>Povecana obrtna imovina kao posledica povecanja kratkorocnih potrazivanja</t>
  </si>
  <si>
    <t>Dugorocna rezervisanja i dugorocne obaveze su povecane kao i  kratkorocne obaveze</t>
  </si>
  <si>
    <t>Revalorizacione rezerve iznose 1.645 (000rsd)i nastale su na osnovu uskladjivanja postene fer vrednosti</t>
  </si>
  <si>
    <t>ED Jugoistok,Kran inzinjering doo, Utva IBZ Smederevo,Profering Temerin</t>
  </si>
  <si>
    <t>Intermehanika Smederevo, Rudarski bazen kolubara Lazarevac,Living Beograd</t>
  </si>
  <si>
    <t>I OPSTI PODACI</t>
  </si>
  <si>
    <t>1)Poslovno ime:</t>
  </si>
  <si>
    <t>Sediste i adresa:</t>
  </si>
  <si>
    <t>Maticni  broj:</t>
  </si>
  <si>
    <t>PIB:</t>
  </si>
  <si>
    <t>2) e-mail adresa</t>
  </si>
  <si>
    <t>3)Broj i datum resenja o upisu u sudski registar</t>
  </si>
  <si>
    <t>4) Delatnost (sifra i opis)</t>
  </si>
  <si>
    <t>5)Broj zaposlenih na dan 31.12.2010.</t>
  </si>
  <si>
    <t>6)Broj akcionara na dan 31.12.2010.</t>
  </si>
  <si>
    <t>7)Deset najvecih akcionara na dan 31.12.2010.</t>
  </si>
  <si>
    <t>Poslovno ime pravnog lica/Ime i prezime</t>
  </si>
  <si>
    <t>Broj akcija</t>
  </si>
  <si>
    <t>% ucesca</t>
  </si>
  <si>
    <t>KOPEX SA</t>
  </si>
  <si>
    <t>Akcionarski fond AD Beograd</t>
  </si>
  <si>
    <t>8) Vrednost osnovnog kapitala</t>
  </si>
  <si>
    <t>9)Broj i vrsta izdatih akcija:</t>
  </si>
  <si>
    <t>Nominalna vrednost akcija:</t>
  </si>
  <si>
    <t>600</t>
  </si>
  <si>
    <t>CFI kod:</t>
  </si>
  <si>
    <t>ESVUFR</t>
  </si>
  <si>
    <t>ISIN broj:</t>
  </si>
  <si>
    <t>10)poslovno ime organizovanog trzista na koje su ukljucene akcije:</t>
  </si>
  <si>
    <t>Beogradska berza a.d.</t>
  </si>
  <si>
    <t>II PODACI O UPRAVI DRUSTVA</t>
  </si>
  <si>
    <t>1) Upravni odbor</t>
  </si>
  <si>
    <t>Ime,prezime i prebivaliste</t>
  </si>
  <si>
    <t>Obrazovanje,sadasnje zaposlenje,clanstvo u UO i NO drugih drustava</t>
  </si>
  <si>
    <t>Broj i % akcija koji poseduju u ad na dan 31.12.2010.</t>
  </si>
  <si>
    <t>Sniezko Arkadiusz, Poland</t>
  </si>
  <si>
    <t>Marcin Stanislaw Zaklukiewicz</t>
  </si>
  <si>
    <t>GODISNJI IZVESTAJ O POSLOVANJU AKCIONARSKOG DRUSTVA KOPEX MIN- LIV AD ZA 2010. GODINU</t>
  </si>
  <si>
    <t>Kopex Min-Liv  AD</t>
  </si>
  <si>
    <t>Bulevar 12.februar 82  Nis</t>
  </si>
  <si>
    <t>07678762</t>
  </si>
  <si>
    <t>101532125</t>
  </si>
  <si>
    <t>BD 20359 od 27.07.2005.</t>
  </si>
  <si>
    <t>2452 -Livenje celika</t>
  </si>
  <si>
    <t>79</t>
  </si>
  <si>
    <t>415</t>
  </si>
  <si>
    <t>91,091</t>
  </si>
  <si>
    <t>89,73952%</t>
  </si>
  <si>
    <t>4,072</t>
  </si>
  <si>
    <t>4,01159%</t>
  </si>
  <si>
    <t>Petkovic Novica</t>
  </si>
  <si>
    <t>Ilic Duhomir</t>
  </si>
  <si>
    <t>Nikolic Dragica</t>
  </si>
  <si>
    <t>Tonic Ljubisav</t>
  </si>
  <si>
    <t>Dodic Rajna</t>
  </si>
  <si>
    <t>Randjelovic Bogoljub</t>
  </si>
  <si>
    <t>Antanasovic Aleksandar</t>
  </si>
  <si>
    <t>Tasic Vladisav</t>
  </si>
  <si>
    <t>34</t>
  </si>
  <si>
    <t>0,03350%</t>
  </si>
  <si>
    <t>101506 obicne akcije sa pravom glasa</t>
  </si>
  <si>
    <t>RSMLIVE15067</t>
  </si>
  <si>
    <t xml:space="preserve">mr mat.nauka, generalni direktor Kopex Min-Opreme </t>
  </si>
  <si>
    <t>Cena akcija nominalna vrednost</t>
  </si>
  <si>
    <t>u Nisu,28.03.2011.</t>
  </si>
  <si>
    <t xml:space="preserve">                 Direktor</t>
  </si>
  <si>
    <t xml:space="preserve">           Dragoljub Maksimovic</t>
  </si>
  <si>
    <t>Zoran Cvetkovic, Obrenoviceva 23/6</t>
  </si>
  <si>
    <t>diplimirani pravnik</t>
  </si>
  <si>
    <t>Sava Stankovic, Stanoja Bonusevca 14/64</t>
  </si>
  <si>
    <t>diplomirani gradjevinski inzinjer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</si>
</sst>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\ _D_i_n_._-;\-* #,##0.0\ _D_i_n_._-;_-* &quot;-&quot;?\ _D_i_n_._-;_-@_-"/>
    <numFmt numFmtId="165" formatCode="#,##0.00_ ;\-#,##0.00\ 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43" fontId="0" fillId="2" borderId="2" xfId="0" applyNumberFormat="1" applyFill="1" applyBorder="1" applyAlignment="1">
      <alignment/>
    </xf>
    <xf numFmtId="43" fontId="0" fillId="2" borderId="3" xfId="0" applyNumberFormat="1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4" fillId="2" borderId="2" xfId="15" applyNumberForma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83">
      <selection activeCell="C44" sqref="C44"/>
    </sheetView>
  </sheetViews>
  <sheetFormatPr defaultColWidth="9.140625" defaultRowHeight="12.75"/>
  <cols>
    <col min="1" max="1" width="61.8515625" style="0" customWidth="1"/>
    <col min="2" max="2" width="31.8515625" style="16" customWidth="1"/>
    <col min="3" max="3" width="38.57421875" style="16" customWidth="1"/>
    <col min="5" max="6" width="0" style="0" hidden="1" customWidth="1"/>
    <col min="8" max="8" width="72.28125" style="0" customWidth="1"/>
  </cols>
  <sheetData>
    <row r="1" spans="1:8" ht="12.75" hidden="1">
      <c r="A1" s="23" t="s">
        <v>58</v>
      </c>
      <c r="B1" s="45"/>
      <c r="C1" s="45"/>
      <c r="H1" s="16"/>
    </row>
    <row r="2" ht="12.75">
      <c r="H2" s="16"/>
    </row>
    <row r="3" ht="12.75">
      <c r="H3" s="17"/>
    </row>
    <row r="4" ht="12.75">
      <c r="H4" s="17"/>
    </row>
    <row r="5" spans="1:8" ht="12.75">
      <c r="A5" s="55" t="s">
        <v>98</v>
      </c>
      <c r="B5" s="55"/>
      <c r="C5" s="55"/>
      <c r="H5" s="43"/>
    </row>
    <row r="6" spans="1:8" ht="12.75">
      <c r="A6" s="24"/>
      <c r="B6" s="24"/>
      <c r="C6" s="24"/>
      <c r="H6" s="18"/>
    </row>
    <row r="7" spans="1:8" ht="12.75">
      <c r="A7" s="24"/>
      <c r="B7" s="24"/>
      <c r="C7" s="24"/>
      <c r="H7" s="18"/>
    </row>
    <row r="8" ht="12.75">
      <c r="H8" s="18"/>
    </row>
    <row r="9" spans="1:8" ht="12.75">
      <c r="A9" s="63" t="s">
        <v>66</v>
      </c>
      <c r="B9" s="64"/>
      <c r="C9" s="65"/>
      <c r="H9" s="18"/>
    </row>
    <row r="10" spans="1:8" ht="12.75">
      <c r="A10" s="23"/>
      <c r="B10" s="46"/>
      <c r="C10" s="47"/>
      <c r="H10" s="18"/>
    </row>
    <row r="11" spans="1:8" ht="12.75">
      <c r="A11" s="23" t="s">
        <v>67</v>
      </c>
      <c r="B11" s="53" t="s">
        <v>99</v>
      </c>
      <c r="C11" s="54"/>
      <c r="H11" s="18"/>
    </row>
    <row r="12" spans="1:8" ht="12.75">
      <c r="A12" s="23" t="s">
        <v>68</v>
      </c>
      <c r="B12" s="53" t="s">
        <v>100</v>
      </c>
      <c r="C12" s="54"/>
      <c r="H12" s="18"/>
    </row>
    <row r="13" spans="1:8" ht="12.75">
      <c r="A13" s="23" t="s">
        <v>69</v>
      </c>
      <c r="B13" s="58" t="s">
        <v>101</v>
      </c>
      <c r="C13" s="59"/>
      <c r="H13" s="18"/>
    </row>
    <row r="14" spans="1:8" ht="12.75">
      <c r="A14" s="23" t="s">
        <v>70</v>
      </c>
      <c r="B14" s="58" t="s">
        <v>102</v>
      </c>
      <c r="C14" s="59"/>
      <c r="H14" s="18"/>
    </row>
    <row r="15" spans="1:8" ht="12.75">
      <c r="A15" s="23" t="s">
        <v>71</v>
      </c>
      <c r="B15" s="60"/>
      <c r="C15" s="57"/>
      <c r="H15" s="18"/>
    </row>
    <row r="16" spans="1:8" ht="12.75">
      <c r="A16" s="23" t="s">
        <v>72</v>
      </c>
      <c r="B16" s="26" t="s">
        <v>103</v>
      </c>
      <c r="C16" s="25"/>
      <c r="H16" s="18"/>
    </row>
    <row r="17" spans="1:8" ht="12.75">
      <c r="A17" s="23" t="s">
        <v>73</v>
      </c>
      <c r="B17" s="26" t="s">
        <v>104</v>
      </c>
      <c r="C17" s="25"/>
      <c r="H17" s="18"/>
    </row>
    <row r="18" spans="1:8" ht="12.75">
      <c r="A18" s="23" t="s">
        <v>74</v>
      </c>
      <c r="B18" s="56" t="s">
        <v>105</v>
      </c>
      <c r="C18" s="57"/>
      <c r="H18" s="18"/>
    </row>
    <row r="19" spans="1:8" ht="12.75">
      <c r="A19" s="23" t="s">
        <v>75</v>
      </c>
      <c r="B19" s="56" t="s">
        <v>106</v>
      </c>
      <c r="C19" s="57"/>
      <c r="H19" s="18"/>
    </row>
    <row r="20" spans="1:8" ht="12.75">
      <c r="A20" s="23" t="s">
        <v>76</v>
      </c>
      <c r="B20" s="26"/>
      <c r="C20" s="25"/>
      <c r="H20" s="18"/>
    </row>
    <row r="21" spans="1:8" ht="12.75">
      <c r="A21" s="27" t="s">
        <v>77</v>
      </c>
      <c r="B21" s="28" t="s">
        <v>78</v>
      </c>
      <c r="C21" s="29" t="s">
        <v>79</v>
      </c>
      <c r="H21" s="18"/>
    </row>
    <row r="22" spans="1:8" ht="12.75">
      <c r="A22" s="30" t="s">
        <v>80</v>
      </c>
      <c r="B22" s="31" t="s">
        <v>107</v>
      </c>
      <c r="C22" s="25" t="s">
        <v>108</v>
      </c>
      <c r="H22" s="18"/>
    </row>
    <row r="23" spans="1:8" ht="12.75">
      <c r="A23" s="30" t="s">
        <v>81</v>
      </c>
      <c r="B23" s="31" t="s">
        <v>109</v>
      </c>
      <c r="C23" s="25" t="s">
        <v>110</v>
      </c>
      <c r="H23" s="18"/>
    </row>
    <row r="24" spans="1:8" ht="12.75">
      <c r="A24" s="30" t="s">
        <v>111</v>
      </c>
      <c r="B24" s="31" t="s">
        <v>119</v>
      </c>
      <c r="C24" s="25" t="s">
        <v>120</v>
      </c>
      <c r="H24" s="18"/>
    </row>
    <row r="25" spans="1:8" ht="12.75">
      <c r="A25" s="30" t="s">
        <v>112</v>
      </c>
      <c r="B25" s="31" t="s">
        <v>119</v>
      </c>
      <c r="C25" s="25" t="s">
        <v>120</v>
      </c>
      <c r="H25" s="18"/>
    </row>
    <row r="26" spans="1:8" ht="12.75">
      <c r="A26" s="30" t="s">
        <v>113</v>
      </c>
      <c r="B26" s="31" t="s">
        <v>119</v>
      </c>
      <c r="C26" s="25" t="s">
        <v>120</v>
      </c>
      <c r="H26" s="18"/>
    </row>
    <row r="27" spans="1:8" ht="12.75">
      <c r="A27" s="30" t="s">
        <v>114</v>
      </c>
      <c r="B27" s="31" t="s">
        <v>119</v>
      </c>
      <c r="C27" s="25" t="s">
        <v>120</v>
      </c>
      <c r="H27" s="18"/>
    </row>
    <row r="28" spans="1:8" ht="12.75">
      <c r="A28" s="30" t="s">
        <v>115</v>
      </c>
      <c r="B28" s="31" t="s">
        <v>119</v>
      </c>
      <c r="C28" s="25" t="s">
        <v>120</v>
      </c>
      <c r="H28" s="8"/>
    </row>
    <row r="29" spans="1:8" ht="12.75">
      <c r="A29" s="30" t="s">
        <v>116</v>
      </c>
      <c r="B29" s="31" t="s">
        <v>119</v>
      </c>
      <c r="C29" s="25" t="s">
        <v>120</v>
      </c>
      <c r="H29" s="18"/>
    </row>
    <row r="30" spans="1:8" ht="12.75">
      <c r="A30" s="30" t="s">
        <v>117</v>
      </c>
      <c r="B30" s="31" t="s">
        <v>119</v>
      </c>
      <c r="C30" s="25" t="s">
        <v>120</v>
      </c>
      <c r="H30" s="18"/>
    </row>
    <row r="31" spans="1:8" ht="12.75">
      <c r="A31" s="30" t="s">
        <v>118</v>
      </c>
      <c r="B31" s="31" t="s">
        <v>119</v>
      </c>
      <c r="C31" s="25" t="s">
        <v>120</v>
      </c>
      <c r="H31" s="18"/>
    </row>
    <row r="32" spans="1:8" ht="12.75">
      <c r="A32" s="23" t="s">
        <v>82</v>
      </c>
      <c r="B32" s="38">
        <v>60904000</v>
      </c>
      <c r="C32" s="39"/>
      <c r="H32" s="18"/>
    </row>
    <row r="33" spans="1:8" ht="12.75">
      <c r="A33" s="23" t="s">
        <v>83</v>
      </c>
      <c r="B33" s="56" t="s">
        <v>121</v>
      </c>
      <c r="C33" s="57"/>
      <c r="H33" s="18"/>
    </row>
    <row r="34" spans="1:8" ht="12.75">
      <c r="A34" s="23" t="s">
        <v>84</v>
      </c>
      <c r="B34" s="56" t="s">
        <v>85</v>
      </c>
      <c r="C34" s="57"/>
      <c r="H34" s="19"/>
    </row>
    <row r="35" spans="1:8" ht="12.75">
      <c r="A35" s="23" t="s">
        <v>86</v>
      </c>
      <c r="B35" s="56" t="s">
        <v>87</v>
      </c>
      <c r="C35" s="57"/>
      <c r="H35" s="18"/>
    </row>
    <row r="36" spans="1:8" ht="12.75">
      <c r="A36" s="23" t="s">
        <v>88</v>
      </c>
      <c r="B36" s="56" t="s">
        <v>122</v>
      </c>
      <c r="C36" s="57"/>
      <c r="H36" s="19"/>
    </row>
    <row r="37" spans="1:8" ht="12.75">
      <c r="A37" s="23" t="s">
        <v>89</v>
      </c>
      <c r="B37" s="26" t="s">
        <v>90</v>
      </c>
      <c r="C37" s="25"/>
      <c r="H37" s="19"/>
    </row>
    <row r="38" spans="1:8" ht="12.75">
      <c r="A38" s="23"/>
      <c r="B38" s="26"/>
      <c r="C38" s="25"/>
      <c r="H38" s="18"/>
    </row>
    <row r="39" spans="1:8" ht="12.75">
      <c r="A39" s="63" t="s">
        <v>91</v>
      </c>
      <c r="B39" s="64"/>
      <c r="C39" s="65"/>
      <c r="H39" s="16"/>
    </row>
    <row r="40" spans="1:8" ht="12.75">
      <c r="A40" s="23"/>
      <c r="B40" s="32"/>
      <c r="C40" s="25"/>
      <c r="H40" s="16"/>
    </row>
    <row r="41" spans="1:8" ht="12.75">
      <c r="A41" s="69" t="s">
        <v>92</v>
      </c>
      <c r="B41" s="70"/>
      <c r="C41" s="71"/>
      <c r="H41" s="16"/>
    </row>
    <row r="42" spans="1:8" ht="38.25">
      <c r="A42" s="33" t="s">
        <v>93</v>
      </c>
      <c r="B42" s="34" t="s">
        <v>94</v>
      </c>
      <c r="C42" s="35" t="s">
        <v>95</v>
      </c>
      <c r="H42" s="16"/>
    </row>
    <row r="43" spans="1:8" ht="25.5">
      <c r="A43" s="36" t="s">
        <v>96</v>
      </c>
      <c r="B43" s="37" t="s">
        <v>123</v>
      </c>
      <c r="C43" s="35"/>
      <c r="H43" s="16"/>
    </row>
    <row r="44" spans="1:8" ht="12.75">
      <c r="A44" s="36" t="s">
        <v>130</v>
      </c>
      <c r="B44" s="37" t="s">
        <v>131</v>
      </c>
      <c r="C44" s="35"/>
      <c r="H44" s="18"/>
    </row>
    <row r="45" spans="1:8" ht="12.75">
      <c r="A45" s="36" t="s">
        <v>97</v>
      </c>
      <c r="B45" s="34"/>
      <c r="C45" s="35"/>
      <c r="H45" s="18"/>
    </row>
    <row r="46" spans="1:8" ht="12.75">
      <c r="A46" s="36" t="s">
        <v>128</v>
      </c>
      <c r="B46" s="37" t="s">
        <v>129</v>
      </c>
      <c r="C46" s="35"/>
      <c r="H46" s="16"/>
    </row>
    <row r="47" spans="1:8" ht="24.75" customHeight="1">
      <c r="A47" s="36"/>
      <c r="B47" s="37"/>
      <c r="C47" s="35"/>
      <c r="H47" s="17"/>
    </row>
    <row r="48" spans="1:3" ht="12.75" customHeight="1">
      <c r="A48" s="36"/>
      <c r="B48" s="61"/>
      <c r="C48" s="62"/>
    </row>
    <row r="49" spans="1:3" ht="12.75">
      <c r="A49" s="66" t="s">
        <v>20</v>
      </c>
      <c r="B49" s="67"/>
      <c r="C49" s="68"/>
    </row>
    <row r="50" spans="1:3" ht="12.75">
      <c r="A50" s="13" t="s">
        <v>21</v>
      </c>
      <c r="B50" s="45" t="s">
        <v>22</v>
      </c>
      <c r="C50" s="45"/>
    </row>
    <row r="51" spans="1:3" ht="12.75">
      <c r="A51" s="13" t="s">
        <v>23</v>
      </c>
      <c r="B51" s="45"/>
      <c r="C51" s="45"/>
    </row>
    <row r="52" spans="1:3" ht="12.75">
      <c r="A52" s="12" t="s">
        <v>25</v>
      </c>
      <c r="B52" s="45"/>
      <c r="C52" s="45"/>
    </row>
    <row r="53" spans="1:3" ht="12.75">
      <c r="A53" s="14" t="s">
        <v>2</v>
      </c>
      <c r="B53" s="45">
        <v>187545</v>
      </c>
      <c r="C53" s="45"/>
    </row>
    <row r="54" spans="1:3" ht="12.75">
      <c r="A54" s="14" t="s">
        <v>3</v>
      </c>
      <c r="B54" s="45">
        <v>19660</v>
      </c>
      <c r="C54" s="45"/>
    </row>
    <row r="55" spans="1:3" ht="12.75" customHeight="1">
      <c r="A55" s="12" t="s">
        <v>26</v>
      </c>
      <c r="B55" s="45"/>
      <c r="C55" s="45"/>
    </row>
    <row r="56" spans="1:3" ht="12.75">
      <c r="A56" s="14" t="s">
        <v>4</v>
      </c>
      <c r="B56" s="45">
        <v>560</v>
      </c>
      <c r="C56" s="45"/>
    </row>
    <row r="57" spans="1:3" ht="12.75">
      <c r="A57" s="12" t="s">
        <v>5</v>
      </c>
      <c r="B57" s="45"/>
      <c r="C57" s="45"/>
    </row>
    <row r="58" spans="1:3" ht="12.75">
      <c r="A58" s="14" t="s">
        <v>6</v>
      </c>
      <c r="B58" s="45">
        <v>2320</v>
      </c>
      <c r="C58" s="45"/>
    </row>
    <row r="59" spans="1:3" ht="12.75">
      <c r="A59" s="12" t="s">
        <v>7</v>
      </c>
      <c r="B59" s="45"/>
      <c r="C59" s="45"/>
    </row>
    <row r="60" spans="1:3" ht="12.75">
      <c r="A60" s="14" t="s">
        <v>8</v>
      </c>
      <c r="B60" s="45">
        <v>20</v>
      </c>
      <c r="C60" s="45"/>
    </row>
    <row r="61" spans="1:3" ht="12.75">
      <c r="A61" s="14" t="s">
        <v>59</v>
      </c>
      <c r="B61" s="46">
        <v>206</v>
      </c>
      <c r="C61" s="47"/>
    </row>
    <row r="62" spans="1:3" ht="12.75">
      <c r="A62" s="14" t="s">
        <v>9</v>
      </c>
      <c r="B62" s="45">
        <v>189</v>
      </c>
      <c r="C62" s="45"/>
    </row>
    <row r="63" spans="1:3" ht="12.75">
      <c r="A63" s="12" t="s">
        <v>28</v>
      </c>
      <c r="B63" s="45">
        <f>B53+B54+B56+B58+B60+B62+B61</f>
        <v>210500</v>
      </c>
      <c r="C63" s="45"/>
    </row>
    <row r="64" spans="1:3" ht="12.75">
      <c r="A64" s="12" t="s">
        <v>10</v>
      </c>
      <c r="B64" s="45"/>
      <c r="C64" s="45"/>
    </row>
    <row r="65" spans="1:3" ht="12.75">
      <c r="A65" s="12" t="s">
        <v>11</v>
      </c>
      <c r="B65" s="45">
        <v>131718</v>
      </c>
      <c r="C65" s="45"/>
    </row>
    <row r="66" spans="1:3" ht="12.75">
      <c r="A66" s="12" t="s">
        <v>29</v>
      </c>
      <c r="B66" s="45">
        <v>53052</v>
      </c>
      <c r="C66" s="45"/>
    </row>
    <row r="67" spans="1:3" ht="12.75">
      <c r="A67" s="12" t="s">
        <v>12</v>
      </c>
      <c r="B67" s="45">
        <v>6385</v>
      </c>
      <c r="C67" s="45"/>
    </row>
    <row r="68" spans="1:3" ht="12.75">
      <c r="A68" s="12" t="s">
        <v>13</v>
      </c>
      <c r="B68" s="45">
        <v>32086</v>
      </c>
      <c r="C68" s="45"/>
    </row>
    <row r="69" spans="1:3" ht="12.75">
      <c r="A69" s="12" t="s">
        <v>27</v>
      </c>
      <c r="B69" s="45">
        <f>B64+B65+B66+B67+B68</f>
        <v>223241</v>
      </c>
      <c r="C69" s="45"/>
    </row>
    <row r="70" spans="1:3" ht="12.75">
      <c r="A70" s="12" t="s">
        <v>30</v>
      </c>
      <c r="B70" s="45">
        <f>B69-B63</f>
        <v>12741</v>
      </c>
      <c r="C70" s="45"/>
    </row>
    <row r="71" spans="1:3" ht="12.75">
      <c r="A71" s="12" t="s">
        <v>14</v>
      </c>
      <c r="B71" s="45">
        <v>1246</v>
      </c>
      <c r="C71" s="45"/>
    </row>
    <row r="72" spans="1:3" ht="12.75">
      <c r="A72" s="12" t="s">
        <v>15</v>
      </c>
      <c r="B72" s="45">
        <v>11616</v>
      </c>
      <c r="C72" s="45"/>
    </row>
    <row r="73" spans="1:3" ht="12.75">
      <c r="A73" s="12" t="s">
        <v>16</v>
      </c>
      <c r="B73" s="45">
        <v>10191</v>
      </c>
      <c r="C73" s="45"/>
    </row>
    <row r="74" spans="1:3" ht="12.75">
      <c r="A74" s="12" t="s">
        <v>17</v>
      </c>
      <c r="B74" s="45">
        <v>5498</v>
      </c>
      <c r="C74" s="45"/>
    </row>
    <row r="75" spans="1:3" ht="12.75">
      <c r="A75" s="12" t="s">
        <v>18</v>
      </c>
      <c r="B75" s="45">
        <v>18418</v>
      </c>
      <c r="C75" s="45"/>
    </row>
    <row r="76" spans="1:3" ht="12.75">
      <c r="A76" s="12" t="s">
        <v>19</v>
      </c>
      <c r="B76" s="45">
        <v>17138</v>
      </c>
      <c r="C76" s="45"/>
    </row>
    <row r="77" spans="1:3" ht="12.75">
      <c r="A77" s="12" t="s">
        <v>24</v>
      </c>
      <c r="B77" s="45">
        <v>0.94</v>
      </c>
      <c r="C77" s="45"/>
    </row>
    <row r="78" spans="1:3" ht="12.75">
      <c r="A78" s="12" t="s">
        <v>60</v>
      </c>
      <c r="B78" s="46">
        <v>-8.3</v>
      </c>
      <c r="C78" s="47"/>
    </row>
    <row r="79" spans="1:3" ht="12.75">
      <c r="A79" s="12" t="s">
        <v>32</v>
      </c>
      <c r="B79" s="46">
        <v>-9.1</v>
      </c>
      <c r="C79" s="47"/>
    </row>
    <row r="80" spans="1:3" ht="25.5">
      <c r="A80" s="15" t="s">
        <v>31</v>
      </c>
      <c r="B80" s="48">
        <v>-290.6</v>
      </c>
      <c r="C80" s="48"/>
    </row>
    <row r="81" spans="1:3" ht="12.75">
      <c r="A81" s="12" t="s">
        <v>33</v>
      </c>
      <c r="B81" s="49">
        <v>8.2</v>
      </c>
      <c r="C81" s="49">
        <f>(53877/279808)*100</f>
        <v>19.254989135407136</v>
      </c>
    </row>
    <row r="82" spans="1:3" ht="12.75">
      <c r="A82" s="12" t="s">
        <v>34</v>
      </c>
      <c r="B82" s="45">
        <f>(780709/780709)*100</f>
        <v>100</v>
      </c>
      <c r="C82" s="45">
        <f>(780709/780709)*100</f>
        <v>100</v>
      </c>
    </row>
    <row r="83" spans="1:3" ht="12.75">
      <c r="A83" s="12" t="s">
        <v>35</v>
      </c>
      <c r="B83" s="49">
        <v>0.005</v>
      </c>
      <c r="C83" s="49">
        <f>(19929/265286)</f>
        <v>0.07512269776769223</v>
      </c>
    </row>
    <row r="84" spans="1:3" ht="12.75">
      <c r="A84" s="12" t="s">
        <v>37</v>
      </c>
      <c r="B84" s="49">
        <v>0.822</v>
      </c>
      <c r="C84" s="49">
        <f>131862/265286</f>
        <v>0.4970560074787211</v>
      </c>
    </row>
    <row r="85" spans="1:3" ht="12.75">
      <c r="A85" s="12" t="s">
        <v>36</v>
      </c>
      <c r="B85" s="45">
        <v>670</v>
      </c>
      <c r="C85" s="45">
        <f>343744-265286-0</f>
        <v>78458</v>
      </c>
    </row>
    <row r="86" spans="1:3" ht="12.75">
      <c r="A86" s="40" t="s">
        <v>124</v>
      </c>
      <c r="B86" s="45">
        <v>600</v>
      </c>
      <c r="C86" s="45"/>
    </row>
    <row r="87" spans="1:3" ht="12.75">
      <c r="A87" s="41" t="s">
        <v>0</v>
      </c>
      <c r="B87" s="45"/>
      <c r="C87" s="45"/>
    </row>
    <row r="88" spans="1:3" ht="12.75">
      <c r="A88" s="41" t="s">
        <v>1</v>
      </c>
      <c r="B88" s="45"/>
      <c r="C88" s="45"/>
    </row>
    <row r="89" spans="1:3" ht="12.75">
      <c r="A89" s="40" t="s">
        <v>56</v>
      </c>
      <c r="B89" s="45"/>
      <c r="C89" s="45"/>
    </row>
    <row r="90" spans="1:3" ht="12.75">
      <c r="A90" s="9" t="s">
        <v>38</v>
      </c>
      <c r="B90" s="45"/>
      <c r="C90" s="45"/>
    </row>
    <row r="91" spans="1:3" ht="12.75">
      <c r="A91" s="10" t="s">
        <v>39</v>
      </c>
      <c r="B91" s="45">
        <v>27691</v>
      </c>
      <c r="C91" s="45"/>
    </row>
    <row r="92" spans="1:3" ht="12.75">
      <c r="A92" s="3" t="s">
        <v>40</v>
      </c>
      <c r="B92" s="45">
        <v>179514</v>
      </c>
      <c r="C92" s="45"/>
    </row>
    <row r="93" spans="1:3" ht="12.75">
      <c r="A93" s="11" t="s">
        <v>41</v>
      </c>
      <c r="B93" s="50" t="s">
        <v>65</v>
      </c>
      <c r="C93" s="50"/>
    </row>
    <row r="94" spans="1:3" ht="12.75">
      <c r="A94" s="1" t="s">
        <v>42</v>
      </c>
      <c r="B94" s="50" t="s">
        <v>64</v>
      </c>
      <c r="C94" s="50"/>
    </row>
    <row r="95" spans="1:3" ht="25.5">
      <c r="A95" s="20" t="s">
        <v>43</v>
      </c>
      <c r="B95" s="22" t="s">
        <v>44</v>
      </c>
      <c r="C95" s="22" t="s">
        <v>45</v>
      </c>
    </row>
    <row r="96" spans="1:3" ht="38.25">
      <c r="A96" s="5"/>
      <c r="B96" s="2" t="s">
        <v>61</v>
      </c>
      <c r="C96" s="2" t="s">
        <v>47</v>
      </c>
    </row>
    <row r="97" spans="1:3" ht="25.5">
      <c r="A97" s="7"/>
      <c r="B97" s="2" t="s">
        <v>46</v>
      </c>
      <c r="C97" s="2" t="s">
        <v>62</v>
      </c>
    </row>
    <row r="98" spans="1:3" ht="12.75">
      <c r="A98" s="1"/>
      <c r="B98" s="2"/>
      <c r="C98" s="1" t="s">
        <v>48</v>
      </c>
    </row>
    <row r="99" spans="1:3" ht="12.75">
      <c r="A99" s="6" t="s">
        <v>49</v>
      </c>
      <c r="B99" s="53" t="s">
        <v>57</v>
      </c>
      <c r="C99" s="54"/>
    </row>
    <row r="100" spans="1:3" ht="12.75">
      <c r="A100" s="42" t="s">
        <v>50</v>
      </c>
      <c r="B100" s="45"/>
      <c r="C100" s="45"/>
    </row>
    <row r="101" spans="1:3" ht="25.5">
      <c r="A101" s="44" t="s">
        <v>51</v>
      </c>
      <c r="B101" s="51" t="s">
        <v>53</v>
      </c>
      <c r="C101" s="51"/>
    </row>
    <row r="102" spans="1:3" ht="12.75">
      <c r="A102" s="21" t="s">
        <v>52</v>
      </c>
      <c r="B102" s="52" t="s">
        <v>63</v>
      </c>
      <c r="C102" s="52"/>
    </row>
    <row r="103" spans="1:3" ht="12.75">
      <c r="A103" s="21" t="s">
        <v>54</v>
      </c>
      <c r="B103" s="1" t="s">
        <v>55</v>
      </c>
      <c r="C103" s="1"/>
    </row>
    <row r="105" ht="12.75">
      <c r="A105" s="4"/>
    </row>
    <row r="106" spans="1:3" ht="12.75">
      <c r="A106" t="s">
        <v>125</v>
      </c>
      <c r="C106" s="16" t="s">
        <v>126</v>
      </c>
    </row>
    <row r="108" spans="1:3" ht="12.75">
      <c r="A108" s="4"/>
      <c r="C108" s="16" t="s">
        <v>127</v>
      </c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4" ht="12.75">
      <c r="A114" s="4"/>
    </row>
    <row r="116" ht="12.75">
      <c r="A116" s="4"/>
    </row>
  </sheetData>
  <mergeCells count="68">
    <mergeCell ref="B48:C48"/>
    <mergeCell ref="A9:C9"/>
    <mergeCell ref="A39:C39"/>
    <mergeCell ref="A49:C49"/>
    <mergeCell ref="B34:C34"/>
    <mergeCell ref="B35:C35"/>
    <mergeCell ref="B36:C36"/>
    <mergeCell ref="A41:C41"/>
    <mergeCell ref="B18:C18"/>
    <mergeCell ref="B19:C19"/>
    <mergeCell ref="B33:C33"/>
    <mergeCell ref="B12:C12"/>
    <mergeCell ref="B13:C13"/>
    <mergeCell ref="B14:C14"/>
    <mergeCell ref="B15:C15"/>
    <mergeCell ref="A5:C5"/>
    <mergeCell ref="B10:C10"/>
    <mergeCell ref="B11:C11"/>
    <mergeCell ref="B1:C1"/>
    <mergeCell ref="B101:C101"/>
    <mergeCell ref="B102:C102"/>
    <mergeCell ref="B99:C99"/>
    <mergeCell ref="B100:C100"/>
    <mergeCell ref="B83:C83"/>
    <mergeCell ref="B82:C82"/>
    <mergeCell ref="B81:C81"/>
    <mergeCell ref="B94:C94"/>
    <mergeCell ref="B93:C93"/>
    <mergeCell ref="B92:C92"/>
    <mergeCell ref="B91:C91"/>
    <mergeCell ref="B86:C86"/>
    <mergeCell ref="B85:C85"/>
    <mergeCell ref="B84:C84"/>
    <mergeCell ref="B90:C90"/>
    <mergeCell ref="B89:C89"/>
    <mergeCell ref="B88:C88"/>
    <mergeCell ref="B87:C87"/>
    <mergeCell ref="B59:C59"/>
    <mergeCell ref="B80:C80"/>
    <mergeCell ref="B79:C79"/>
    <mergeCell ref="B78:C78"/>
    <mergeCell ref="B66:C66"/>
    <mergeCell ref="B65:C65"/>
    <mergeCell ref="B64:C64"/>
    <mergeCell ref="B63:C63"/>
    <mergeCell ref="B68:C68"/>
    <mergeCell ref="B67:C67"/>
    <mergeCell ref="B62:C62"/>
    <mergeCell ref="B60:C60"/>
    <mergeCell ref="B72:C72"/>
    <mergeCell ref="B71:C71"/>
    <mergeCell ref="B70:C70"/>
    <mergeCell ref="B69:C69"/>
    <mergeCell ref="B61:C61"/>
    <mergeCell ref="B77:C77"/>
    <mergeCell ref="B76:C76"/>
    <mergeCell ref="B75:C75"/>
    <mergeCell ref="B73:C73"/>
    <mergeCell ref="B74:C74"/>
    <mergeCell ref="B50:C50"/>
    <mergeCell ref="B51:C51"/>
    <mergeCell ref="B58:C58"/>
    <mergeCell ref="B57:C57"/>
    <mergeCell ref="B56:C56"/>
    <mergeCell ref="B55:C55"/>
    <mergeCell ref="B54:C54"/>
    <mergeCell ref="B53:C53"/>
    <mergeCell ref="B52:C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nexTORian the mAx</cp:lastModifiedBy>
  <cp:lastPrinted>2011-03-30T07:46:44Z</cp:lastPrinted>
  <dcterms:created xsi:type="dcterms:W3CDTF">2011-03-22T13:01:04Z</dcterms:created>
  <dcterms:modified xsi:type="dcterms:W3CDTF">2011-03-30T07:58:13Z</dcterms:modified>
  <cp:category/>
  <cp:version/>
  <cp:contentType/>
  <cp:contentStatus/>
</cp:coreProperties>
</file>