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<sst xmlns="http://schemas.openxmlformats.org/spreadsheetml/2006/main" count="135" uniqueCount="120">
  <si>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</si>
  <si>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</si>
  <si>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</si>
  <si>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</si>
  <si>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</si>
  <si>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</si>
  <si>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</si>
  <si>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</si>
  <si>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</si>
  <si>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</si>
  <si>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</si>
  <si>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</si>
  <si>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</si>
  <si>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</si>
  <si>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</si>
  <si>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</si>
  <si>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</si>
  <si>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</si>
  <si>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Дугорочни финансијски пласмани</t>
  </si>
  <si>
    <t>Б. ОБРТНА ИМОВИНА</t>
  </si>
  <si>
    <t>I Залихе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</si>
  <si>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</si>
  <si>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</si>
  <si>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и гот.</t>
  </si>
  <si>
    <t>I Дугорочна резервисања</t>
  </si>
  <si>
    <t>II Дугорочне обавезе</t>
  </si>
  <si>
    <t>III Краткорочне обавезе</t>
  </si>
  <si>
    <t>БИЛАНС УСПЕХА  (у 000 дин)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</si>
  <si>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</si>
  <si>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</si>
  <si>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</si>
  <si>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</si>
  <si>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</si>
  <si>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</si>
  <si>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</si>
  <si>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</si>
  <si>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</si>
  <si>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</si>
  <si>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</si>
  <si>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В. ПОРЕЗ НА ДОБИТ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</si>
  <si>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</si>
  <si>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</si>
  <si>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</si>
  <si>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</si>
  <si>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</si>
  <si>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</si>
  <si>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</si>
  <si>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1. Основна зарада по акцији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</si>
  <si>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</si>
  <si>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</si>
  <si>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</si>
  <si>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</si>
  <si>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</si>
  <si>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</si>
  <si>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</si>
  <si>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</si>
  <si>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</si>
  <si>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</si>
  <si>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</si>
  <si>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</si>
  <si>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</si>
  <si>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</si>
  <si>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</si>
  <si>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</si>
  <si>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"Нема промена правног и финансијског положаја друштва."</t>
  </si>
  <si>
    <t>V МЕСТО И ВРЕМЕ ГДЕ СЕ МОЖЕ ИЗВРШИТИ УВИД У ФИНАНСИЈСКЕ ИЗВЕШТАЈЕ И ИЗВЕШТАЈ 
РЕВИЗОРА</t>
  </si>
  <si>
    <r>
      <t xml:space="preserve"> АКЦИОНАРСКО ДРУШТВО ФАБРИКА МАЗИВА </t>
    </r>
    <r>
      <rPr>
        <sz val="8"/>
        <rFont val="Arial"/>
        <family val="2"/>
      </rPr>
      <t>"ФАМ", КРУШЕВАЦ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</si>
  <si>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 бр. 100/2006), објављује се:</t>
  </si>
  <si>
    <t>ФАМ А.Д. КРУШЕВАЦ</t>
  </si>
  <si>
    <t>Крушевац, Југ Богданова 42</t>
  </si>
  <si>
    <t>20047852</t>
  </si>
  <si>
    <t>104053488</t>
  </si>
  <si>
    <t>В. 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</si>
  <si>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</si>
  <si>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</si>
  <si>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</si>
  <si>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</si>
  <si>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V Нереализовани добици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</si>
  <si>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</si>
  <si>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</si>
  <si>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</si>
  <si>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V. ODLOŽENE PORESKE OBAVEZE</t>
  </si>
  <si>
    <t>G. УКУПНА ПАСИВА</t>
  </si>
  <si>
    <t>D. ВАНБИЛАНСНА ПАСИВА</t>
  </si>
  <si>
    <t>Нереализовани добици</t>
  </si>
  <si>
    <t>Нереализовани губици</t>
  </si>
  <si>
    <t>Сваког радног дана у периоду од 08,00 до 16,00 часова у просторијама " ФАМ" А.Д. Крушевац,   Југ Бобднова 42.</t>
  </si>
  <si>
    <t>Генерални директор</t>
  </si>
  <si>
    <t>ИЗВОД ИЗ ФИНАНСИЈСКИХ ИЗВЕШТАЈА ЗА 2010. ГОДИНУ</t>
  </si>
  <si>
    <t>2009.</t>
  </si>
  <si>
    <t>2010.</t>
  </si>
  <si>
    <t>I Приливи гот. из акт. инвест.</t>
  </si>
  <si>
    <t>II Одливи гот. из акт. инвест.</t>
  </si>
  <si>
    <t>А. ТОКОВИ ГОТОВИНЕ ИЗ</t>
  </si>
  <si>
    <t>ПОСЛОВНИХ АКТИВНОСТИ</t>
  </si>
  <si>
    <t>А. ПРИХОДИ И РАСХОДИ ИЗ</t>
  </si>
  <si>
    <t>РЕДОВНОГ ПОСЛОВАЊА</t>
  </si>
  <si>
    <t>Б. ТОКОВИ ГОТОВИНЕ ИЗ</t>
  </si>
  <si>
    <t>АКТИВ. ИНВЕСТИРАЊА</t>
  </si>
  <si>
    <t xml:space="preserve">В. ТОКОВИ ГОТОВИНЕ ИЗ </t>
  </si>
  <si>
    <t>АКТИВНОСТИ ФИНАНСИРАЊА</t>
  </si>
  <si>
    <t>пре опорезивања</t>
  </si>
  <si>
    <t>VIII Доб/ губ. из редов. pословања</t>
  </si>
  <si>
    <t>IX НЕТО добитак / губитак</t>
  </si>
  <si>
    <t>пословања које се обуставља</t>
  </si>
  <si>
    <t>I Приливи гот. из актив. финанс.</t>
  </si>
  <si>
    <t>II Одливи гот. из актив. финанс.</t>
  </si>
  <si>
    <t>Г. Исплаћена лична</t>
  </si>
  <si>
    <t>примања послодавцу</t>
  </si>
  <si>
    <t>Е. ГОТОВИНА НА ПОЧЕТКУ</t>
  </si>
  <si>
    <t>ОБРАЧУНСКОГ ПЕРИОДА</t>
  </si>
  <si>
    <t>Ж. ПОЗИТ. / НЕГАТ. КУРСНЕ РАЗ.</t>
  </si>
  <si>
    <t>ПО ОСНОВУ ПРЕРАЧУНА ГОТ.</t>
  </si>
  <si>
    <t>З. ГОТОВИНА НА КРАЈУ</t>
  </si>
  <si>
    <t>2. Умањена зарада по акцији</t>
  </si>
  <si>
    <r>
      <t>III ЗАКЉУЧНО МИШЉЕЊЕ РЕВИЗОРА: "MOOРЕ СТЕПХЕНС" РЕВИЗИЈА И РАЧУНОВОДСТВО ДОО, БЕОГРАД О ФИНАНСИЈСКИМ ИЗВЕШТАЈИМА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"По нашем мишљењу, финансијски извештаји истинито и објективно по свим материјално значајним питањима, приказују финансијско стање Акционарског друштва фабрика мазива "ФАМ", Крушевац на дан 31. децембра 2010. године,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приликама обелодањеним у напоменама уз финансијске извештаје."</t>
    </r>
  </si>
  <si>
    <t>Владица Петровић, дипл. цхем.</t>
  </si>
  <si>
    <t>ИЗВЕШТАЈ О ПРОМЕНАМА НА КАПИТАЛУ  (у 000 дин)</t>
  </si>
  <si>
    <t>ИЗВЕШТАЈ О ТОКОВИМА ГОТОВИНЕ  (у 000 дин)</t>
  </si>
  <si>
    <t>БИЛАНС СТАЊА  (у 000 дин)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</si>
</sst>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sz val="8"/>
      <color indexed="4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1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9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3" fillId="0" borderId="31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28" xfId="0" applyFont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workbookViewId="0" topLeftCell="A1">
      <selection activeCell="A2" sqref="A2:J2"/>
    </sheetView>
  </sheetViews>
  <sheetFormatPr defaultColWidth="9.140625" defaultRowHeight="12.75"/>
  <cols>
    <col min="4" max="4" width="8.00390625" style="0" customWidth="1"/>
    <col min="5" max="5" width="7.8515625" style="0" customWidth="1"/>
    <col min="10" max="10" width="8.421875" style="0" customWidth="1"/>
  </cols>
  <sheetData>
    <row r="1" spans="1:10" ht="30" customHeight="1">
      <c r="A1" s="72" t="s">
        <v>67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7.75" customHeight="1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2.75">
      <c r="A3" s="74" t="s">
        <v>66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12.75">
      <c r="A5" s="2"/>
      <c r="B5" s="2"/>
      <c r="C5" s="2"/>
      <c r="D5" s="2"/>
      <c r="E5" s="2"/>
      <c r="F5" s="2"/>
      <c r="G5" s="2"/>
      <c r="H5" s="2"/>
      <c r="I5" s="3"/>
      <c r="J5" s="3"/>
    </row>
    <row r="6" spans="1:10" ht="12.75">
      <c r="A6" s="76" t="s">
        <v>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77" t="s">
        <v>1</v>
      </c>
      <c r="B7" s="77"/>
      <c r="C7" s="78" t="s">
        <v>68</v>
      </c>
      <c r="D7" s="78"/>
      <c r="E7" s="78"/>
      <c r="F7" s="78"/>
      <c r="G7" s="77" t="s">
        <v>2</v>
      </c>
      <c r="H7" s="77"/>
      <c r="I7" s="79" t="s">
        <v>70</v>
      </c>
      <c r="J7" s="79"/>
    </row>
    <row r="8" spans="1:10" ht="12.75">
      <c r="A8" s="77" t="s">
        <v>3</v>
      </c>
      <c r="B8" s="77"/>
      <c r="C8" s="80" t="s">
        <v>69</v>
      </c>
      <c r="D8" s="81"/>
      <c r="E8" s="81"/>
      <c r="F8" s="82"/>
      <c r="G8" s="77" t="s">
        <v>4</v>
      </c>
      <c r="H8" s="77"/>
      <c r="I8" s="83" t="s">
        <v>71</v>
      </c>
      <c r="J8" s="84"/>
    </row>
    <row r="9" spans="1:10" ht="12.75">
      <c r="A9" s="4"/>
      <c r="B9" s="4"/>
      <c r="C9" s="5"/>
      <c r="D9" s="5"/>
      <c r="E9" s="6"/>
      <c r="F9" s="6"/>
      <c r="G9" s="7"/>
      <c r="H9" s="7"/>
      <c r="I9" s="6"/>
      <c r="J9" s="6"/>
    </row>
    <row r="10" spans="1:10" ht="12.75">
      <c r="A10" s="7"/>
      <c r="B10" s="7"/>
      <c r="C10" s="6"/>
      <c r="D10" s="6"/>
      <c r="E10" s="6"/>
      <c r="F10" s="6"/>
      <c r="G10" s="7"/>
      <c r="H10" s="7"/>
      <c r="I10" s="6"/>
      <c r="J10" s="6"/>
    </row>
    <row r="11" spans="1:10" ht="12.75">
      <c r="A11" s="85" t="s">
        <v>5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3.5" thickBot="1">
      <c r="A13" s="68" t="s">
        <v>119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9" t="s">
        <v>6</v>
      </c>
      <c r="B14" s="65"/>
      <c r="C14" s="65"/>
      <c r="D14" s="31" t="s">
        <v>89</v>
      </c>
      <c r="E14" s="32" t="s">
        <v>90</v>
      </c>
      <c r="F14" s="69" t="s">
        <v>7</v>
      </c>
      <c r="G14" s="65"/>
      <c r="H14" s="65"/>
      <c r="I14" s="31" t="s">
        <v>89</v>
      </c>
      <c r="J14" s="32" t="s">
        <v>90</v>
      </c>
    </row>
    <row r="15" spans="1:10" ht="12.75">
      <c r="A15" s="66" t="s">
        <v>8</v>
      </c>
      <c r="B15" s="67"/>
      <c r="C15" s="67"/>
      <c r="D15" s="25">
        <f>+D16+D17+D18+D19+D21</f>
        <v>1945292</v>
      </c>
      <c r="E15" s="33">
        <f>+E16+E17+E18+E19+E21</f>
        <v>1948533</v>
      </c>
      <c r="F15" s="66" t="s">
        <v>9</v>
      </c>
      <c r="G15" s="67"/>
      <c r="H15" s="67"/>
      <c r="I15" s="25">
        <f>+I16+I17+I18+I19+I20+I21+I22-I23</f>
        <v>3361117</v>
      </c>
      <c r="J15" s="33">
        <f>+J16+J17+J18+J19+J20+J21+J22-J23</f>
        <v>3398625</v>
      </c>
    </row>
    <row r="16" spans="1:10" ht="12.75">
      <c r="A16" s="62" t="s">
        <v>10</v>
      </c>
      <c r="B16" s="67"/>
      <c r="C16" s="67"/>
      <c r="D16" s="24">
        <v>0</v>
      </c>
      <c r="E16" s="34">
        <v>0</v>
      </c>
      <c r="F16" s="63" t="s">
        <v>11</v>
      </c>
      <c r="G16" s="64"/>
      <c r="H16" s="86"/>
      <c r="I16" s="24">
        <v>2757407</v>
      </c>
      <c r="J16" s="34">
        <v>2777217</v>
      </c>
    </row>
    <row r="17" spans="1:10" ht="12.75">
      <c r="A17" s="87" t="s">
        <v>12</v>
      </c>
      <c r="B17" s="88"/>
      <c r="C17" s="88"/>
      <c r="D17" s="24">
        <v>0</v>
      </c>
      <c r="E17" s="34">
        <v>0</v>
      </c>
      <c r="F17" s="89" t="s">
        <v>13</v>
      </c>
      <c r="G17" s="90"/>
      <c r="H17" s="90"/>
      <c r="I17" s="24">
        <v>0</v>
      </c>
      <c r="J17" s="34">
        <v>0</v>
      </c>
    </row>
    <row r="18" spans="1:10" ht="12.75">
      <c r="A18" s="89" t="s">
        <v>14</v>
      </c>
      <c r="B18" s="90"/>
      <c r="C18" s="90"/>
      <c r="D18" s="24">
        <v>0</v>
      </c>
      <c r="E18" s="34">
        <v>0</v>
      </c>
      <c r="F18" s="89" t="s">
        <v>15</v>
      </c>
      <c r="G18" s="90"/>
      <c r="H18" s="90"/>
      <c r="I18" s="24">
        <v>20818</v>
      </c>
      <c r="J18" s="34">
        <v>20818</v>
      </c>
    </row>
    <row r="19" spans="1:10" ht="12.75">
      <c r="A19" s="91" t="s">
        <v>16</v>
      </c>
      <c r="B19" s="90"/>
      <c r="C19" s="90"/>
      <c r="D19" s="92">
        <v>1828126</v>
      </c>
      <c r="E19" s="93">
        <v>1819231</v>
      </c>
      <c r="F19" s="89" t="s">
        <v>17</v>
      </c>
      <c r="G19" s="90"/>
      <c r="H19" s="90"/>
      <c r="I19" s="24">
        <v>57471</v>
      </c>
      <c r="J19" s="34">
        <v>57471</v>
      </c>
    </row>
    <row r="20" spans="1:10" ht="12.75">
      <c r="A20" s="89"/>
      <c r="B20" s="90"/>
      <c r="C20" s="90"/>
      <c r="D20" s="92"/>
      <c r="E20" s="94"/>
      <c r="F20" s="89" t="s">
        <v>77</v>
      </c>
      <c r="G20" s="90"/>
      <c r="H20" s="90"/>
      <c r="I20" s="24">
        <v>39895</v>
      </c>
      <c r="J20" s="34">
        <v>37428</v>
      </c>
    </row>
    <row r="21" spans="1:10" ht="12.75">
      <c r="A21" s="62" t="s">
        <v>18</v>
      </c>
      <c r="B21" s="95"/>
      <c r="C21" s="95"/>
      <c r="D21" s="24">
        <v>117166</v>
      </c>
      <c r="E21" s="34">
        <v>129302</v>
      </c>
      <c r="F21" s="89" t="s">
        <v>78</v>
      </c>
      <c r="G21" s="90"/>
      <c r="H21" s="90"/>
      <c r="I21" s="24">
        <v>485526</v>
      </c>
      <c r="J21" s="34">
        <v>505691</v>
      </c>
    </row>
    <row r="22" spans="1:10" ht="12.75">
      <c r="A22" s="66" t="s">
        <v>19</v>
      </c>
      <c r="B22" s="67"/>
      <c r="C22" s="67"/>
      <c r="D22" s="25">
        <f>+D23+D24+D25</f>
        <v>2620557</v>
      </c>
      <c r="E22" s="33">
        <f>+E23+E24+E25</f>
        <v>4924249</v>
      </c>
      <c r="F22" s="89" t="s">
        <v>79</v>
      </c>
      <c r="G22" s="90"/>
      <c r="H22" s="90"/>
      <c r="I22" s="24">
        <v>0</v>
      </c>
      <c r="J22" s="34">
        <v>0</v>
      </c>
    </row>
    <row r="23" spans="1:10" ht="12.75" customHeight="1">
      <c r="A23" s="89" t="s">
        <v>20</v>
      </c>
      <c r="B23" s="90"/>
      <c r="C23" s="90"/>
      <c r="D23" s="24">
        <v>733283</v>
      </c>
      <c r="E23" s="34">
        <v>760411</v>
      </c>
      <c r="F23" s="89" t="s">
        <v>80</v>
      </c>
      <c r="G23" s="90"/>
      <c r="H23" s="90"/>
      <c r="I23" s="24">
        <v>0</v>
      </c>
      <c r="J23" s="34">
        <v>0</v>
      </c>
    </row>
    <row r="24" spans="1:10" ht="31.5" customHeight="1">
      <c r="A24" s="96" t="s">
        <v>22</v>
      </c>
      <c r="B24" s="64"/>
      <c r="C24" s="86"/>
      <c r="D24" s="24">
        <v>0</v>
      </c>
      <c r="E24" s="34">
        <v>0</v>
      </c>
      <c r="F24" s="97" t="s">
        <v>21</v>
      </c>
      <c r="G24" s="98"/>
      <c r="H24" s="99"/>
      <c r="I24" s="26">
        <f>+I25+I26+I27</f>
        <v>1206169</v>
      </c>
      <c r="J24" s="37">
        <f>+J25+J26+J27</f>
        <v>3477077</v>
      </c>
    </row>
    <row r="25" spans="1:10" ht="12.75">
      <c r="A25" s="89" t="s">
        <v>23</v>
      </c>
      <c r="B25" s="90"/>
      <c r="C25" s="90"/>
      <c r="D25" s="24">
        <v>1887274</v>
      </c>
      <c r="E25" s="34">
        <v>4163838</v>
      </c>
      <c r="F25" s="62" t="s">
        <v>24</v>
      </c>
      <c r="G25" s="95"/>
      <c r="H25" s="95"/>
      <c r="I25" s="24">
        <v>0</v>
      </c>
      <c r="J25" s="34">
        <v>0</v>
      </c>
    </row>
    <row r="26" spans="1:10" ht="12.75">
      <c r="A26" s="100" t="s">
        <v>72</v>
      </c>
      <c r="B26" s="101"/>
      <c r="C26" s="101"/>
      <c r="D26" s="25">
        <v>1437</v>
      </c>
      <c r="E26" s="33">
        <v>2920</v>
      </c>
      <c r="F26" s="62" t="s">
        <v>25</v>
      </c>
      <c r="G26" s="95"/>
      <c r="H26" s="95"/>
      <c r="I26" s="24">
        <v>89399</v>
      </c>
      <c r="J26" s="34">
        <v>396983</v>
      </c>
    </row>
    <row r="27" spans="1:10" ht="12.75">
      <c r="A27" s="66" t="s">
        <v>73</v>
      </c>
      <c r="B27" s="67"/>
      <c r="C27" s="67"/>
      <c r="D27" s="25">
        <f>+D15+D22+D26</f>
        <v>4567286</v>
      </c>
      <c r="E27" s="33">
        <f>+E15+E22+E26</f>
        <v>6875702</v>
      </c>
      <c r="F27" s="89" t="s">
        <v>26</v>
      </c>
      <c r="G27" s="90"/>
      <c r="H27" s="90"/>
      <c r="I27" s="24">
        <v>1116770</v>
      </c>
      <c r="J27" s="34">
        <v>3080094</v>
      </c>
    </row>
    <row r="28" spans="1:10" ht="12.75">
      <c r="A28" s="66" t="s">
        <v>74</v>
      </c>
      <c r="B28" s="67"/>
      <c r="C28" s="67"/>
      <c r="D28" s="25">
        <v>0</v>
      </c>
      <c r="E28" s="33">
        <v>0</v>
      </c>
      <c r="F28" s="100" t="s">
        <v>81</v>
      </c>
      <c r="G28" s="101"/>
      <c r="H28" s="101"/>
      <c r="I28" s="25">
        <v>0</v>
      </c>
      <c r="J28" s="33">
        <v>0</v>
      </c>
    </row>
    <row r="29" spans="1:10" ht="12.75">
      <c r="A29" s="120" t="s">
        <v>75</v>
      </c>
      <c r="B29" s="121"/>
      <c r="C29" s="121"/>
      <c r="D29" s="25">
        <f>+D27</f>
        <v>4567286</v>
      </c>
      <c r="E29" s="33">
        <f>+E27</f>
        <v>6875702</v>
      </c>
      <c r="F29" s="180" t="s">
        <v>82</v>
      </c>
      <c r="G29" s="181"/>
      <c r="H29" s="182"/>
      <c r="I29" s="27">
        <f>+I15+I24</f>
        <v>4567286</v>
      </c>
      <c r="J29" s="38">
        <f>+J15+J24</f>
        <v>6875702</v>
      </c>
    </row>
    <row r="30" spans="1:10" ht="13.5" thickBot="1">
      <c r="A30" s="122" t="s">
        <v>76</v>
      </c>
      <c r="B30" s="123"/>
      <c r="C30" s="123"/>
      <c r="D30" s="35">
        <v>178</v>
      </c>
      <c r="E30" s="36">
        <v>163</v>
      </c>
      <c r="F30" s="126" t="s">
        <v>83</v>
      </c>
      <c r="G30" s="127"/>
      <c r="H30" s="127"/>
      <c r="I30" s="39">
        <v>178</v>
      </c>
      <c r="J30" s="40">
        <v>163</v>
      </c>
    </row>
    <row r="31" spans="9:10" ht="12.75">
      <c r="I31" s="21"/>
      <c r="J31" s="21"/>
    </row>
    <row r="32" spans="1:10" ht="12.75">
      <c r="A32" s="128" t="s">
        <v>118</v>
      </c>
      <c r="B32" s="129"/>
      <c r="C32" s="129"/>
      <c r="D32" s="129"/>
      <c r="E32" s="129"/>
      <c r="F32" s="129" t="s">
        <v>27</v>
      </c>
      <c r="G32" s="129"/>
      <c r="H32" s="129"/>
      <c r="I32" s="129"/>
      <c r="J32" s="129"/>
    </row>
    <row r="33" spans="1:10" ht="13.5" thickBo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2.75" customHeight="1">
      <c r="A34" s="187" t="s">
        <v>93</v>
      </c>
      <c r="B34" s="188"/>
      <c r="C34" s="189"/>
      <c r="D34" s="130" t="s">
        <v>89</v>
      </c>
      <c r="E34" s="132" t="s">
        <v>90</v>
      </c>
      <c r="F34" s="187" t="s">
        <v>95</v>
      </c>
      <c r="G34" s="188"/>
      <c r="H34" s="189"/>
      <c r="I34" s="130" t="s">
        <v>89</v>
      </c>
      <c r="J34" s="132" t="s">
        <v>90</v>
      </c>
    </row>
    <row r="35" spans="1:10" ht="12.75" customHeight="1">
      <c r="A35" s="114" t="s">
        <v>94</v>
      </c>
      <c r="B35" s="115"/>
      <c r="C35" s="116"/>
      <c r="D35" s="131"/>
      <c r="E35" s="133"/>
      <c r="F35" s="114" t="s">
        <v>96</v>
      </c>
      <c r="G35" s="115"/>
      <c r="H35" s="116"/>
      <c r="I35" s="131"/>
      <c r="J35" s="133"/>
    </row>
    <row r="36" spans="1:10" ht="12.75">
      <c r="A36" s="104" t="s">
        <v>29</v>
      </c>
      <c r="B36" s="105"/>
      <c r="C36" s="105"/>
      <c r="D36" s="8">
        <v>2164775</v>
      </c>
      <c r="E36" s="41">
        <v>2685108</v>
      </c>
      <c r="F36" s="89" t="s">
        <v>28</v>
      </c>
      <c r="G36" s="90"/>
      <c r="H36" s="90"/>
      <c r="I36" s="24">
        <v>2105324</v>
      </c>
      <c r="J36" s="34">
        <v>3669255</v>
      </c>
    </row>
    <row r="37" spans="1:10" ht="12.75">
      <c r="A37" s="104" t="s">
        <v>31</v>
      </c>
      <c r="B37" s="105"/>
      <c r="C37" s="105"/>
      <c r="D37" s="8">
        <v>2150125</v>
      </c>
      <c r="E37" s="41">
        <v>2699160</v>
      </c>
      <c r="F37" s="89" t="s">
        <v>30</v>
      </c>
      <c r="G37" s="90"/>
      <c r="H37" s="90"/>
      <c r="I37" s="24">
        <v>1779679</v>
      </c>
      <c r="J37" s="34">
        <v>3417452</v>
      </c>
    </row>
    <row r="38" spans="1:10" ht="12.75">
      <c r="A38" s="139" t="s">
        <v>33</v>
      </c>
      <c r="B38" s="140"/>
      <c r="C38" s="140"/>
      <c r="D38" s="8">
        <f>+D36-D37</f>
        <v>14650</v>
      </c>
      <c r="E38" s="41">
        <f>+E36-E37</f>
        <v>-14052</v>
      </c>
      <c r="F38" s="89" t="s">
        <v>32</v>
      </c>
      <c r="G38" s="90"/>
      <c r="H38" s="90"/>
      <c r="I38" s="24">
        <f>+I36-I37</f>
        <v>325645</v>
      </c>
      <c r="J38" s="34">
        <f>+J36-J37</f>
        <v>251803</v>
      </c>
    </row>
    <row r="39" spans="1:10" ht="12.75" customHeight="1">
      <c r="A39" s="117" t="s">
        <v>97</v>
      </c>
      <c r="B39" s="118"/>
      <c r="C39" s="119"/>
      <c r="D39" s="20"/>
      <c r="E39" s="42"/>
      <c r="F39" s="89" t="s">
        <v>34</v>
      </c>
      <c r="G39" s="90"/>
      <c r="H39" s="90"/>
      <c r="I39" s="24">
        <v>80722</v>
      </c>
      <c r="J39" s="34">
        <v>250426</v>
      </c>
    </row>
    <row r="40" spans="1:10" ht="12.75" customHeight="1">
      <c r="A40" s="114" t="s">
        <v>98</v>
      </c>
      <c r="B40" s="115"/>
      <c r="C40" s="116"/>
      <c r="D40" s="23"/>
      <c r="E40" s="43"/>
      <c r="F40" s="89" t="s">
        <v>35</v>
      </c>
      <c r="G40" s="90"/>
      <c r="H40" s="90"/>
      <c r="I40" s="24">
        <v>140030</v>
      </c>
      <c r="J40" s="34">
        <v>365228</v>
      </c>
    </row>
    <row r="41" spans="1:10" ht="12.75" customHeight="1">
      <c r="A41" s="106" t="s">
        <v>91</v>
      </c>
      <c r="B41" s="107"/>
      <c r="C41" s="107"/>
      <c r="D41" s="8">
        <v>0</v>
      </c>
      <c r="E41" s="41">
        <v>36625</v>
      </c>
      <c r="F41" s="134" t="s">
        <v>36</v>
      </c>
      <c r="G41" s="135"/>
      <c r="H41" s="135"/>
      <c r="I41" s="24">
        <v>71476</v>
      </c>
      <c r="J41" s="34">
        <v>120628</v>
      </c>
    </row>
    <row r="42" spans="1:10" ht="12.75" customHeight="1">
      <c r="A42" s="106" t="s">
        <v>92</v>
      </c>
      <c r="B42" s="107"/>
      <c r="C42" s="107"/>
      <c r="D42" s="8">
        <v>398771</v>
      </c>
      <c r="E42" s="41">
        <v>984105</v>
      </c>
      <c r="F42" s="134" t="s">
        <v>37</v>
      </c>
      <c r="G42" s="141"/>
      <c r="H42" s="141"/>
      <c r="I42" s="24">
        <v>152214</v>
      </c>
      <c r="J42" s="34">
        <v>191919</v>
      </c>
    </row>
    <row r="43" spans="1:10" ht="12.75" customHeight="1">
      <c r="A43" s="108" t="s">
        <v>33</v>
      </c>
      <c r="B43" s="109"/>
      <c r="C43" s="109"/>
      <c r="D43" s="8">
        <f>+D41-D42</f>
        <v>-398771</v>
      </c>
      <c r="E43" s="41">
        <f>+E41-E42</f>
        <v>-947480</v>
      </c>
      <c r="F43" s="142" t="s">
        <v>102</v>
      </c>
      <c r="G43" s="143"/>
      <c r="H43" s="143"/>
      <c r="I43" s="28"/>
      <c r="J43" s="44"/>
    </row>
    <row r="44" spans="1:10" ht="12.75" customHeight="1">
      <c r="A44" s="117" t="s">
        <v>99</v>
      </c>
      <c r="B44" s="118"/>
      <c r="C44" s="119"/>
      <c r="D44" s="144"/>
      <c r="E44" s="145"/>
      <c r="F44" s="148" t="s">
        <v>101</v>
      </c>
      <c r="G44" s="149"/>
      <c r="H44" s="149"/>
      <c r="I44" s="29">
        <f>+I38+I39-I40+I41-I42</f>
        <v>185599</v>
      </c>
      <c r="J44" s="45">
        <f>+J38+J39-J40+J41-J42</f>
        <v>65710</v>
      </c>
    </row>
    <row r="45" spans="1:10" ht="12.75" customHeight="1">
      <c r="A45" s="114" t="s">
        <v>100</v>
      </c>
      <c r="B45" s="115"/>
      <c r="C45" s="116"/>
      <c r="D45" s="144"/>
      <c r="E45" s="145"/>
      <c r="F45" s="153" t="s">
        <v>103</v>
      </c>
      <c r="G45" s="154"/>
      <c r="H45" s="155"/>
      <c r="I45" s="28"/>
      <c r="J45" s="44"/>
    </row>
    <row r="46" spans="1:10" ht="12.75" customHeight="1">
      <c r="A46" s="106" t="s">
        <v>105</v>
      </c>
      <c r="B46" s="107"/>
      <c r="C46" s="107"/>
      <c r="D46" s="8">
        <v>410014</v>
      </c>
      <c r="E46" s="41">
        <v>960565</v>
      </c>
      <c r="F46" s="150" t="s">
        <v>104</v>
      </c>
      <c r="G46" s="151"/>
      <c r="H46" s="152"/>
      <c r="I46" s="29">
        <v>0</v>
      </c>
      <c r="J46" s="45">
        <v>0</v>
      </c>
    </row>
    <row r="47" spans="1:10" ht="12.75" customHeight="1">
      <c r="A47" s="106" t="s">
        <v>106</v>
      </c>
      <c r="B47" s="107"/>
      <c r="C47" s="107"/>
      <c r="D47" s="8">
        <v>38129</v>
      </c>
      <c r="E47" s="41">
        <v>1</v>
      </c>
      <c r="F47" s="146" t="s">
        <v>38</v>
      </c>
      <c r="G47" s="141"/>
      <c r="H47" s="141"/>
      <c r="I47" s="147">
        <f>+I44-I46</f>
        <v>185599</v>
      </c>
      <c r="J47" s="159">
        <f>+J44-J46</f>
        <v>65710</v>
      </c>
    </row>
    <row r="48" spans="1:10" ht="12.75">
      <c r="A48" s="108" t="s">
        <v>33</v>
      </c>
      <c r="B48" s="109"/>
      <c r="C48" s="109"/>
      <c r="D48" s="8">
        <f>+D46-D47</f>
        <v>371885</v>
      </c>
      <c r="E48" s="41">
        <f>+E46-E47</f>
        <v>960564</v>
      </c>
      <c r="F48" s="146"/>
      <c r="G48" s="141"/>
      <c r="H48" s="141"/>
      <c r="I48" s="147"/>
      <c r="J48" s="159"/>
    </row>
    <row r="49" spans="1:10" ht="12.75" customHeight="1">
      <c r="A49" s="112" t="s">
        <v>41</v>
      </c>
      <c r="B49" s="113"/>
      <c r="C49" s="113"/>
      <c r="D49" s="8">
        <f>+D36+D41+D46</f>
        <v>2574789</v>
      </c>
      <c r="E49" s="41">
        <f>+E36+E41+E46</f>
        <v>3682298</v>
      </c>
      <c r="F49" s="120" t="s">
        <v>39</v>
      </c>
      <c r="G49" s="121"/>
      <c r="H49" s="121"/>
      <c r="I49" s="24">
        <v>11050</v>
      </c>
      <c r="J49" s="34">
        <v>6419</v>
      </c>
    </row>
    <row r="50" spans="1:10" ht="12.75" customHeight="1">
      <c r="A50" s="112" t="s">
        <v>43</v>
      </c>
      <c r="B50" s="113"/>
      <c r="C50" s="113"/>
      <c r="D50" s="8">
        <f>+D37+D42+D47</f>
        <v>2587025</v>
      </c>
      <c r="E50" s="41">
        <f>+E37+E42+E47</f>
        <v>3683266</v>
      </c>
      <c r="F50" s="157" t="s">
        <v>107</v>
      </c>
      <c r="G50" s="158"/>
      <c r="H50" s="158"/>
      <c r="I50" s="30"/>
      <c r="J50" s="46"/>
    </row>
    <row r="51" spans="1:10" ht="12.75" customHeight="1">
      <c r="A51" s="110" t="s">
        <v>45</v>
      </c>
      <c r="B51" s="111"/>
      <c r="C51" s="111"/>
      <c r="D51" s="8">
        <f>+D49-D50</f>
        <v>-12236</v>
      </c>
      <c r="E51" s="41">
        <f>+E49-E50</f>
        <v>-968</v>
      </c>
      <c r="F51" s="160" t="s">
        <v>108</v>
      </c>
      <c r="G51" s="161"/>
      <c r="H51" s="161"/>
      <c r="I51" s="29">
        <v>0</v>
      </c>
      <c r="J51" s="45">
        <v>0</v>
      </c>
    </row>
    <row r="52" spans="1:10" ht="12.75" customHeight="1">
      <c r="A52" s="117" t="s">
        <v>109</v>
      </c>
      <c r="B52" s="118"/>
      <c r="C52" s="119"/>
      <c r="D52" s="28"/>
      <c r="E52" s="44"/>
      <c r="F52" s="162" t="s">
        <v>40</v>
      </c>
      <c r="G52" s="163"/>
      <c r="H52" s="163"/>
      <c r="I52" s="25">
        <f>+I47-I49</f>
        <v>174549</v>
      </c>
      <c r="J52" s="33">
        <f>+J47-J49</f>
        <v>59291</v>
      </c>
    </row>
    <row r="53" spans="1:10" ht="12.75" customHeight="1">
      <c r="A53" s="114" t="s">
        <v>110</v>
      </c>
      <c r="B53" s="115"/>
      <c r="C53" s="116"/>
      <c r="D53" s="23">
        <v>12216</v>
      </c>
      <c r="E53" s="43">
        <v>1926</v>
      </c>
      <c r="F53" s="164" t="s">
        <v>42</v>
      </c>
      <c r="G53" s="163"/>
      <c r="H53" s="163"/>
      <c r="I53" s="24"/>
      <c r="J53" s="34"/>
    </row>
    <row r="54" spans="1:10" ht="12.75" customHeight="1">
      <c r="A54" s="117" t="s">
        <v>111</v>
      </c>
      <c r="B54" s="118"/>
      <c r="C54" s="119"/>
      <c r="D54" s="28"/>
      <c r="E54" s="44"/>
      <c r="F54" s="156" t="s">
        <v>44</v>
      </c>
      <c r="G54" s="121"/>
      <c r="H54" s="121"/>
      <c r="I54" s="24"/>
      <c r="J54" s="34"/>
    </row>
    <row r="55" spans="1:10" ht="12.75" customHeight="1">
      <c r="A55" s="114" t="s">
        <v>112</v>
      </c>
      <c r="B55" s="115"/>
      <c r="C55" s="116"/>
      <c r="D55" s="23">
        <v>1946</v>
      </c>
      <c r="E55" s="43">
        <v>-425</v>
      </c>
      <c r="F55" s="120" t="s">
        <v>46</v>
      </c>
      <c r="G55" s="121"/>
      <c r="H55" s="121"/>
      <c r="I55" s="24"/>
      <c r="J55" s="34"/>
    </row>
    <row r="56" spans="1:10" ht="12.75" customHeight="1">
      <c r="A56" s="117" t="s">
        <v>113</v>
      </c>
      <c r="B56" s="118"/>
      <c r="C56" s="119"/>
      <c r="D56" s="28"/>
      <c r="E56" s="44"/>
      <c r="F56" s="120" t="s">
        <v>47</v>
      </c>
      <c r="G56" s="121"/>
      <c r="H56" s="121"/>
      <c r="I56" s="25">
        <v>75</v>
      </c>
      <c r="J56" s="33">
        <v>0</v>
      </c>
    </row>
    <row r="57" spans="1:10" ht="12.75" customHeight="1" thickBot="1">
      <c r="A57" s="136" t="s">
        <v>110</v>
      </c>
      <c r="B57" s="137"/>
      <c r="C57" s="138"/>
      <c r="D57" s="49">
        <f>+D51+D53+D55</f>
        <v>1926</v>
      </c>
      <c r="E57" s="50">
        <f>+E51+E53+E55</f>
        <v>533</v>
      </c>
      <c r="F57" s="165" t="s">
        <v>114</v>
      </c>
      <c r="G57" s="123"/>
      <c r="H57" s="123"/>
      <c r="I57" s="47"/>
      <c r="J57" s="48"/>
    </row>
    <row r="59" spans="1:10" ht="12.75">
      <c r="A59" s="68"/>
      <c r="B59" s="68"/>
      <c r="C59" s="68"/>
      <c r="D59" s="68"/>
      <c r="E59" s="68"/>
      <c r="F59" s="68"/>
      <c r="G59" s="68"/>
      <c r="H59" s="68"/>
      <c r="I59" s="68"/>
      <c r="J59" s="68"/>
    </row>
    <row r="60" spans="1:10" ht="13.5" thickBot="1">
      <c r="A60" s="71" t="s">
        <v>117</v>
      </c>
      <c r="B60" s="71"/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53"/>
      <c r="B61" s="54"/>
      <c r="C61" s="183" t="s">
        <v>89</v>
      </c>
      <c r="D61" s="184"/>
      <c r="E61" s="184"/>
      <c r="F61" s="185"/>
      <c r="G61" s="183" t="s">
        <v>90</v>
      </c>
      <c r="H61" s="184"/>
      <c r="I61" s="184"/>
      <c r="J61" s="186"/>
    </row>
    <row r="62" spans="1:10" ht="19.5">
      <c r="A62" s="55"/>
      <c r="B62" s="9"/>
      <c r="C62" s="10" t="s">
        <v>48</v>
      </c>
      <c r="D62" s="10" t="s">
        <v>49</v>
      </c>
      <c r="E62" s="10" t="s">
        <v>50</v>
      </c>
      <c r="F62" s="10" t="s">
        <v>51</v>
      </c>
      <c r="G62" s="10" t="s">
        <v>48</v>
      </c>
      <c r="H62" s="10" t="s">
        <v>49</v>
      </c>
      <c r="I62" s="10" t="s">
        <v>50</v>
      </c>
      <c r="J62" s="56" t="s">
        <v>51</v>
      </c>
    </row>
    <row r="63" spans="1:10" ht="19.5" customHeight="1">
      <c r="A63" s="124" t="s">
        <v>52</v>
      </c>
      <c r="B63" s="125"/>
      <c r="C63" s="8">
        <v>2320403</v>
      </c>
      <c r="D63" s="11">
        <v>437004</v>
      </c>
      <c r="E63" s="11">
        <v>0</v>
      </c>
      <c r="F63" s="51">
        <f>+C63+D63-E63</f>
        <v>2757407</v>
      </c>
      <c r="G63" s="11">
        <f>+F63</f>
        <v>2757407</v>
      </c>
      <c r="H63" s="11">
        <v>19810</v>
      </c>
      <c r="I63" s="11">
        <v>0</v>
      </c>
      <c r="J63" s="57">
        <f>+G63+H63-I63</f>
        <v>2777217</v>
      </c>
    </row>
    <row r="64" spans="1:10" ht="19.5" customHeight="1">
      <c r="A64" s="124" t="s">
        <v>53</v>
      </c>
      <c r="B64" s="125"/>
      <c r="C64" s="8">
        <v>0</v>
      </c>
      <c r="D64" s="11">
        <v>0</v>
      </c>
      <c r="E64" s="11">
        <v>0</v>
      </c>
      <c r="F64" s="51">
        <f aca="true" t="shared" si="0" ref="F64:F73">+C64+D64-E64</f>
        <v>0</v>
      </c>
      <c r="G64" s="11">
        <f aca="true" t="shared" si="1" ref="G64:G73">+F64</f>
        <v>0</v>
      </c>
      <c r="H64" s="11">
        <v>0</v>
      </c>
      <c r="I64" s="11">
        <v>0</v>
      </c>
      <c r="J64" s="57">
        <f aca="true" t="shared" si="2" ref="J64:J73">+G64+H64-I64</f>
        <v>0</v>
      </c>
    </row>
    <row r="65" spans="1:10" ht="19.5" customHeight="1">
      <c r="A65" s="124" t="s">
        <v>54</v>
      </c>
      <c r="B65" s="125"/>
      <c r="C65" s="8">
        <v>0</v>
      </c>
      <c r="D65" s="8">
        <v>0</v>
      </c>
      <c r="E65" s="8">
        <v>0</v>
      </c>
      <c r="F65" s="51">
        <f t="shared" si="0"/>
        <v>0</v>
      </c>
      <c r="G65" s="11">
        <f t="shared" si="1"/>
        <v>0</v>
      </c>
      <c r="H65" s="8">
        <v>0</v>
      </c>
      <c r="I65" s="8">
        <v>0</v>
      </c>
      <c r="J65" s="57">
        <f t="shared" si="2"/>
        <v>0</v>
      </c>
    </row>
    <row r="66" spans="1:10" ht="19.5" customHeight="1">
      <c r="A66" s="124" t="s">
        <v>55</v>
      </c>
      <c r="B66" s="125"/>
      <c r="C66" s="8">
        <v>0</v>
      </c>
      <c r="D66" s="8">
        <v>3534</v>
      </c>
      <c r="E66" s="8">
        <v>3534</v>
      </c>
      <c r="F66" s="51">
        <f t="shared" si="0"/>
        <v>0</v>
      </c>
      <c r="G66" s="11">
        <f t="shared" si="1"/>
        <v>0</v>
      </c>
      <c r="H66" s="8">
        <v>0</v>
      </c>
      <c r="I66" s="8">
        <v>0</v>
      </c>
      <c r="J66" s="57">
        <f t="shared" si="2"/>
        <v>0</v>
      </c>
    </row>
    <row r="67" spans="1:10" ht="19.5" customHeight="1">
      <c r="A67" s="124" t="s">
        <v>56</v>
      </c>
      <c r="B67" s="125"/>
      <c r="C67" s="8">
        <v>1367</v>
      </c>
      <c r="D67" s="8">
        <v>32200</v>
      </c>
      <c r="E67" s="8">
        <v>12749</v>
      </c>
      <c r="F67" s="51">
        <f t="shared" si="0"/>
        <v>20818</v>
      </c>
      <c r="G67" s="11">
        <f t="shared" si="1"/>
        <v>20818</v>
      </c>
      <c r="H67" s="8">
        <v>0</v>
      </c>
      <c r="I67" s="8">
        <v>0</v>
      </c>
      <c r="J67" s="57">
        <f t="shared" si="2"/>
        <v>20818</v>
      </c>
    </row>
    <row r="68" spans="1:10" ht="19.5" customHeight="1">
      <c r="A68" s="124" t="s">
        <v>57</v>
      </c>
      <c r="B68" s="125"/>
      <c r="C68" s="8">
        <v>57471</v>
      </c>
      <c r="D68" s="8">
        <v>0</v>
      </c>
      <c r="E68" s="8">
        <v>0</v>
      </c>
      <c r="F68" s="51">
        <f t="shared" si="0"/>
        <v>57471</v>
      </c>
      <c r="G68" s="11">
        <f t="shared" si="1"/>
        <v>57471</v>
      </c>
      <c r="H68" s="8">
        <v>0</v>
      </c>
      <c r="I68" s="8">
        <v>0</v>
      </c>
      <c r="J68" s="57">
        <f t="shared" si="2"/>
        <v>57471</v>
      </c>
    </row>
    <row r="69" spans="1:10" ht="19.5" customHeight="1">
      <c r="A69" s="124" t="s">
        <v>84</v>
      </c>
      <c r="B69" s="125"/>
      <c r="C69" s="8">
        <v>35302</v>
      </c>
      <c r="D69" s="8">
        <v>4593</v>
      </c>
      <c r="E69" s="8">
        <v>0</v>
      </c>
      <c r="F69" s="51">
        <f t="shared" si="0"/>
        <v>39895</v>
      </c>
      <c r="G69" s="11">
        <f t="shared" si="1"/>
        <v>39895</v>
      </c>
      <c r="H69" s="8">
        <v>0</v>
      </c>
      <c r="I69" s="8">
        <v>2467</v>
      </c>
      <c r="J69" s="57">
        <f t="shared" si="2"/>
        <v>37428</v>
      </c>
    </row>
    <row r="70" spans="1:10" ht="19.5" customHeight="1">
      <c r="A70" s="124" t="s">
        <v>85</v>
      </c>
      <c r="B70" s="125"/>
      <c r="C70" s="8">
        <v>0</v>
      </c>
      <c r="D70" s="8">
        <v>0</v>
      </c>
      <c r="E70" s="8">
        <v>0</v>
      </c>
      <c r="F70" s="51">
        <f t="shared" si="0"/>
        <v>0</v>
      </c>
      <c r="G70" s="11">
        <f t="shared" si="1"/>
        <v>0</v>
      </c>
      <c r="H70" s="8">
        <v>0</v>
      </c>
      <c r="I70" s="8">
        <v>0</v>
      </c>
      <c r="J70" s="57">
        <f t="shared" si="2"/>
        <v>0</v>
      </c>
    </row>
    <row r="71" spans="1:10" ht="19.5" customHeight="1">
      <c r="A71" s="124" t="s">
        <v>58</v>
      </c>
      <c r="B71" s="125"/>
      <c r="C71" s="8">
        <v>365925</v>
      </c>
      <c r="D71" s="8">
        <v>174549</v>
      </c>
      <c r="E71" s="8">
        <v>54948</v>
      </c>
      <c r="F71" s="51">
        <f t="shared" si="0"/>
        <v>485526</v>
      </c>
      <c r="G71" s="11">
        <f t="shared" si="1"/>
        <v>485526</v>
      </c>
      <c r="H71" s="8">
        <v>59291</v>
      </c>
      <c r="I71" s="8">
        <v>39126</v>
      </c>
      <c r="J71" s="57">
        <f t="shared" si="2"/>
        <v>505691</v>
      </c>
    </row>
    <row r="72" spans="1:10" ht="19.5" customHeight="1">
      <c r="A72" s="124" t="s">
        <v>59</v>
      </c>
      <c r="B72" s="125"/>
      <c r="C72" s="8">
        <v>0</v>
      </c>
      <c r="D72" s="8">
        <v>0</v>
      </c>
      <c r="E72" s="8">
        <v>0</v>
      </c>
      <c r="F72" s="51">
        <f t="shared" si="0"/>
        <v>0</v>
      </c>
      <c r="G72" s="11">
        <f t="shared" si="1"/>
        <v>0</v>
      </c>
      <c r="H72" s="8">
        <v>0</v>
      </c>
      <c r="I72" s="8">
        <v>0</v>
      </c>
      <c r="J72" s="57">
        <f t="shared" si="2"/>
        <v>0</v>
      </c>
    </row>
    <row r="73" spans="1:10" ht="19.5" customHeight="1">
      <c r="A73" s="102" t="s">
        <v>60</v>
      </c>
      <c r="B73" s="103"/>
      <c r="C73" s="8">
        <v>0</v>
      </c>
      <c r="D73" s="8">
        <v>12749</v>
      </c>
      <c r="E73" s="8">
        <v>12749</v>
      </c>
      <c r="F73" s="51">
        <f t="shared" si="0"/>
        <v>0</v>
      </c>
      <c r="G73" s="11">
        <f t="shared" si="1"/>
        <v>0</v>
      </c>
      <c r="H73" s="8">
        <v>0</v>
      </c>
      <c r="I73" s="8">
        <v>0</v>
      </c>
      <c r="J73" s="57">
        <f t="shared" si="2"/>
        <v>0</v>
      </c>
    </row>
    <row r="74" spans="1:10" ht="19.5" customHeight="1">
      <c r="A74" s="102" t="s">
        <v>61</v>
      </c>
      <c r="B74" s="103"/>
      <c r="C74" s="52">
        <f>+C63+C64+C65+C66+C67+C68+C69-C70+C71+C72-C73</f>
        <v>2780468</v>
      </c>
      <c r="D74" s="52">
        <f aca="true" t="shared" si="3" ref="D74:J74">+D63+D64+D65+D66+D67+D68+D69-D70+D71+D72-D73</f>
        <v>639131</v>
      </c>
      <c r="E74" s="52">
        <f t="shared" si="3"/>
        <v>58482</v>
      </c>
      <c r="F74" s="52">
        <f t="shared" si="3"/>
        <v>3361117</v>
      </c>
      <c r="G74" s="52">
        <f t="shared" si="3"/>
        <v>3361117</v>
      </c>
      <c r="H74" s="52">
        <f t="shared" si="3"/>
        <v>79101</v>
      </c>
      <c r="I74" s="52">
        <f t="shared" si="3"/>
        <v>41593</v>
      </c>
      <c r="J74" s="58">
        <f t="shared" si="3"/>
        <v>3398625</v>
      </c>
    </row>
    <row r="75" spans="1:10" ht="19.5" customHeight="1" thickBot="1">
      <c r="A75" s="170" t="s">
        <v>62</v>
      </c>
      <c r="B75" s="171"/>
      <c r="C75" s="59">
        <v>0</v>
      </c>
      <c r="D75" s="59">
        <v>0</v>
      </c>
      <c r="E75" s="59">
        <v>0</v>
      </c>
      <c r="F75" s="60">
        <v>0</v>
      </c>
      <c r="G75" s="59">
        <v>0</v>
      </c>
      <c r="H75" s="59">
        <v>0</v>
      </c>
      <c r="I75" s="59">
        <v>0</v>
      </c>
      <c r="J75" s="61">
        <v>0</v>
      </c>
    </row>
    <row r="76" spans="1:10" ht="12.75">
      <c r="A76" s="12"/>
      <c r="B76" s="13"/>
      <c r="C76" s="14"/>
      <c r="D76" s="14"/>
      <c r="E76" s="14"/>
      <c r="F76" s="14"/>
      <c r="G76" s="14"/>
      <c r="H76" s="14"/>
      <c r="I76" s="14"/>
      <c r="J76" s="14"/>
    </row>
    <row r="78" spans="1:10" ht="120.75" customHeight="1">
      <c r="A78" s="166" t="s">
        <v>115</v>
      </c>
      <c r="B78" s="167"/>
      <c r="C78" s="167"/>
      <c r="D78" s="167"/>
      <c r="E78" s="167"/>
      <c r="F78" s="167"/>
      <c r="G78" s="167"/>
      <c r="H78" s="167"/>
      <c r="I78" s="167"/>
      <c r="J78" s="167"/>
    </row>
    <row r="79" spans="1:10" ht="12.75">
      <c r="A79" s="15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2.75">
      <c r="A80" s="168" t="s">
        <v>63</v>
      </c>
      <c r="B80" s="169"/>
      <c r="C80" s="169"/>
      <c r="D80" s="169"/>
      <c r="E80" s="169"/>
      <c r="F80" s="169"/>
      <c r="G80" s="169"/>
      <c r="H80" s="169"/>
      <c r="I80" s="169"/>
      <c r="J80" s="169"/>
    </row>
    <row r="81" spans="1:10" ht="12.75" customHeight="1">
      <c r="A81" s="179" t="s">
        <v>64</v>
      </c>
      <c r="B81" s="179"/>
      <c r="C81" s="179"/>
      <c r="D81" s="179"/>
      <c r="E81" s="179"/>
      <c r="F81" s="179"/>
      <c r="G81" s="179"/>
      <c r="H81" s="179"/>
      <c r="I81" s="179"/>
      <c r="J81" s="179"/>
    </row>
    <row r="82" spans="1:10" ht="11.2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.5" customHeight="1" hidden="1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5.25" customHeight="1" hidden="1">
      <c r="A84" s="70"/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5.25" customHeight="1" hidden="1">
      <c r="A85" s="70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2.75" customHeight="1" hidden="1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0.75" customHeight="1" hidden="1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12.7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.75">
      <c r="A89" s="174" t="s">
        <v>65</v>
      </c>
      <c r="B89" s="175"/>
      <c r="C89" s="175"/>
      <c r="D89" s="175"/>
      <c r="E89" s="175"/>
      <c r="F89" s="175"/>
      <c r="G89" s="175"/>
      <c r="H89" s="175"/>
      <c r="I89" s="175"/>
      <c r="J89" s="175"/>
    </row>
    <row r="90" spans="1:10" ht="12.75">
      <c r="A90" s="176" t="s">
        <v>86</v>
      </c>
      <c r="B90" s="177"/>
      <c r="C90" s="177"/>
      <c r="D90" s="177"/>
      <c r="E90" s="177"/>
      <c r="F90" s="177"/>
      <c r="G90" s="177"/>
      <c r="H90" s="177"/>
      <c r="I90" s="177"/>
      <c r="J90" s="177"/>
    </row>
    <row r="91" spans="1:10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</row>
    <row r="92" spans="1:10" ht="12.75">
      <c r="A92" s="178"/>
      <c r="B92" s="178"/>
      <c r="C92" s="178"/>
      <c r="D92" s="178"/>
      <c r="E92" s="178"/>
      <c r="F92" s="178"/>
      <c r="G92" s="178"/>
      <c r="H92" s="178"/>
      <c r="I92" s="178"/>
      <c r="J92" s="178"/>
    </row>
    <row r="93" spans="1:10" ht="12.75">
      <c r="A93" s="2"/>
      <c r="B93" s="2"/>
      <c r="C93" s="2"/>
      <c r="D93" s="2"/>
      <c r="E93" s="18"/>
      <c r="F93" s="2"/>
      <c r="G93" s="75" t="s">
        <v>87</v>
      </c>
      <c r="H93" s="172"/>
      <c r="I93" s="172"/>
      <c r="J93" s="172"/>
    </row>
    <row r="94" spans="1:10" ht="12.75">
      <c r="A94" s="2"/>
      <c r="B94" s="2"/>
      <c r="C94" s="2"/>
      <c r="D94" s="2"/>
      <c r="E94" s="18"/>
      <c r="F94" s="2"/>
      <c r="G94" s="173" t="s">
        <v>116</v>
      </c>
      <c r="H94" s="173"/>
      <c r="I94" s="173"/>
      <c r="J94" s="173"/>
    </row>
    <row r="95" spans="1:10" ht="12.75">
      <c r="A95" s="2"/>
      <c r="B95" s="2"/>
      <c r="C95" s="2"/>
      <c r="D95" s="2"/>
      <c r="E95" s="18"/>
      <c r="F95" s="2"/>
      <c r="G95" s="1"/>
      <c r="H95" s="19"/>
      <c r="I95" s="1"/>
      <c r="J95" s="1"/>
    </row>
  </sheetData>
  <mergeCells count="131">
    <mergeCell ref="I34:I35"/>
    <mergeCell ref="J34:J35"/>
    <mergeCell ref="A34:C34"/>
    <mergeCell ref="A35:C35"/>
    <mergeCell ref="F34:H34"/>
    <mergeCell ref="F35:H35"/>
    <mergeCell ref="F29:H29"/>
    <mergeCell ref="A63:B63"/>
    <mergeCell ref="A64:B64"/>
    <mergeCell ref="A65:B65"/>
    <mergeCell ref="C61:F61"/>
    <mergeCell ref="G61:J61"/>
    <mergeCell ref="A59:J59"/>
    <mergeCell ref="A39:C39"/>
    <mergeCell ref="A40:C40"/>
    <mergeCell ref="A44:C44"/>
    <mergeCell ref="A75:B75"/>
    <mergeCell ref="G93:J93"/>
    <mergeCell ref="G94:J94"/>
    <mergeCell ref="A89:J89"/>
    <mergeCell ref="A90:J91"/>
    <mergeCell ref="A92:J92"/>
    <mergeCell ref="A81:J81"/>
    <mergeCell ref="A54:C54"/>
    <mergeCell ref="A78:J78"/>
    <mergeCell ref="A80:J80"/>
    <mergeCell ref="A66:B66"/>
    <mergeCell ref="A67:B67"/>
    <mergeCell ref="A68:B68"/>
    <mergeCell ref="A69:B69"/>
    <mergeCell ref="A70:B70"/>
    <mergeCell ref="A71:B71"/>
    <mergeCell ref="A74:B74"/>
    <mergeCell ref="F55:H55"/>
    <mergeCell ref="F56:H56"/>
    <mergeCell ref="F57:H57"/>
    <mergeCell ref="A55:C55"/>
    <mergeCell ref="A56:C56"/>
    <mergeCell ref="F54:H54"/>
    <mergeCell ref="F50:H50"/>
    <mergeCell ref="J47:J48"/>
    <mergeCell ref="A46:C46"/>
    <mergeCell ref="F49:H49"/>
    <mergeCell ref="A47:C47"/>
    <mergeCell ref="F51:H51"/>
    <mergeCell ref="F52:H52"/>
    <mergeCell ref="A49:C49"/>
    <mergeCell ref="F53:H53"/>
    <mergeCell ref="D44:D45"/>
    <mergeCell ref="E44:E45"/>
    <mergeCell ref="F47:H48"/>
    <mergeCell ref="I47:I48"/>
    <mergeCell ref="F44:H44"/>
    <mergeCell ref="F46:H46"/>
    <mergeCell ref="F45:H45"/>
    <mergeCell ref="F41:H41"/>
    <mergeCell ref="A57:C57"/>
    <mergeCell ref="F37:H37"/>
    <mergeCell ref="A37:C37"/>
    <mergeCell ref="F38:H38"/>
    <mergeCell ref="A38:C38"/>
    <mergeCell ref="F39:H39"/>
    <mergeCell ref="F42:H42"/>
    <mergeCell ref="A42:C42"/>
    <mergeCell ref="F43:H43"/>
    <mergeCell ref="F36:H36"/>
    <mergeCell ref="A29:C29"/>
    <mergeCell ref="A30:C30"/>
    <mergeCell ref="A72:B72"/>
    <mergeCell ref="F30:H30"/>
    <mergeCell ref="A32:E33"/>
    <mergeCell ref="F32:J33"/>
    <mergeCell ref="D34:D35"/>
    <mergeCell ref="E34:E35"/>
    <mergeCell ref="F40:H40"/>
    <mergeCell ref="A73:B73"/>
    <mergeCell ref="A36:C36"/>
    <mergeCell ref="A41:C41"/>
    <mergeCell ref="A48:C48"/>
    <mergeCell ref="A51:C51"/>
    <mergeCell ref="A43:C43"/>
    <mergeCell ref="A50:C50"/>
    <mergeCell ref="A45:C45"/>
    <mergeCell ref="A52:C52"/>
    <mergeCell ref="A53:C53"/>
    <mergeCell ref="A27:C27"/>
    <mergeCell ref="F27:H27"/>
    <mergeCell ref="A28:C28"/>
    <mergeCell ref="F28:H28"/>
    <mergeCell ref="A25:C25"/>
    <mergeCell ref="F25:H25"/>
    <mergeCell ref="A26:C26"/>
    <mergeCell ref="F26:H26"/>
    <mergeCell ref="A23:C23"/>
    <mergeCell ref="A24:C24"/>
    <mergeCell ref="F24:H24"/>
    <mergeCell ref="F23:H23"/>
    <mergeCell ref="A21:C21"/>
    <mergeCell ref="F21:H21"/>
    <mergeCell ref="A22:C22"/>
    <mergeCell ref="F22:H22"/>
    <mergeCell ref="A18:C18"/>
    <mergeCell ref="F18:H18"/>
    <mergeCell ref="A19:C20"/>
    <mergeCell ref="D19:D20"/>
    <mergeCell ref="E19:E20"/>
    <mergeCell ref="F19:H19"/>
    <mergeCell ref="F20:H20"/>
    <mergeCell ref="A16:C16"/>
    <mergeCell ref="F16:H16"/>
    <mergeCell ref="A17:C17"/>
    <mergeCell ref="F17:H17"/>
    <mergeCell ref="A13:J13"/>
    <mergeCell ref="A14:C14"/>
    <mergeCell ref="F14:H14"/>
    <mergeCell ref="A15:C15"/>
    <mergeCell ref="F15:H15"/>
    <mergeCell ref="C8:F8"/>
    <mergeCell ref="G8:H8"/>
    <mergeCell ref="I8:J8"/>
    <mergeCell ref="A11:J11"/>
    <mergeCell ref="A60:J60"/>
    <mergeCell ref="A1:J1"/>
    <mergeCell ref="A2:J2"/>
    <mergeCell ref="A3:J3"/>
    <mergeCell ref="A6:J6"/>
    <mergeCell ref="A7:B7"/>
    <mergeCell ref="C7:F7"/>
    <mergeCell ref="G7:H7"/>
    <mergeCell ref="I7:J7"/>
    <mergeCell ref="A8:B8"/>
  </mergeCells>
  <printOptions/>
  <pageMargins left="0.74" right="0.74" top="0.52" bottom="0.49" header="0.3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 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Miloje.Petrovic</dc:creator>
  <cp:keywords/>
  <dc:description/>
  <cp:lastModifiedBy>Miloje.Petrovic</cp:lastModifiedBy>
  <cp:lastPrinted>2011-10-28T08:01:25Z</cp:lastPrinted>
  <dcterms:created xsi:type="dcterms:W3CDTF">2009-07-13T08:30:23Z</dcterms:created>
  <dcterms:modified xsi:type="dcterms:W3CDTF">2011-11-03T08:17:22Z</dcterms:modified>
  <cp:category/>
  <cp:version/>
  <cp:contentType/>
  <cp:contentStatus/>
</cp:coreProperties>
</file>